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10" windowHeight="7935"/>
  </bookViews>
  <sheets>
    <sheet name="Aplicativo" sheetId="1" r:id="rId1"/>
    <sheet name="Valores" sheetId="4" state="hidden" r:id="rId2"/>
    <sheet name="VG" sheetId="5" r:id="rId3"/>
  </sheets>
  <definedNames>
    <definedName name="_xlnm.Print_Area" localSheetId="0">Aplicativo!$A$1:$BM$75</definedName>
    <definedName name="respuesta">Valores!$L$4:$L$8</definedName>
    <definedName name="rspt">Valores!$L$5:$L$8</definedName>
  </definedNames>
  <calcPr calcId="144525"/>
</workbook>
</file>

<file path=xl/calcChain.xml><?xml version="1.0" encoding="utf-8"?>
<calcChain xmlns="http://schemas.openxmlformats.org/spreadsheetml/2006/main">
  <c r="C3" i="5" l="1"/>
  <c r="D74" i="1"/>
  <c r="H3" i="5" s="1"/>
  <c r="E74" i="1"/>
  <c r="I3" i="5" s="1"/>
  <c r="F74" i="1"/>
  <c r="J3" i="5" s="1"/>
  <c r="G74" i="1"/>
  <c r="K3" i="5" s="1"/>
  <c r="H74" i="1"/>
  <c r="L3" i="5" s="1"/>
  <c r="I74" i="1"/>
  <c r="M3" i="5" s="1"/>
  <c r="J74" i="1"/>
  <c r="N3" i="5" s="1"/>
  <c r="K74" i="1"/>
  <c r="O3" i="5" s="1"/>
  <c r="L74" i="1"/>
  <c r="P3" i="5" s="1"/>
  <c r="M74" i="1"/>
  <c r="Q3" i="5" s="1"/>
  <c r="N74" i="1"/>
  <c r="R3" i="5" s="1"/>
  <c r="O74" i="1"/>
  <c r="S3" i="5" s="1"/>
  <c r="P74" i="1"/>
  <c r="T3" i="5" s="1"/>
  <c r="Q74" i="1"/>
  <c r="U3" i="5" s="1"/>
  <c r="R74" i="1"/>
  <c r="V3" i="5" s="1"/>
  <c r="S74" i="1"/>
  <c r="W3" i="5" s="1"/>
  <c r="T74" i="1"/>
  <c r="X3" i="5" s="1"/>
  <c r="U74" i="1"/>
  <c r="Y3" i="5" s="1"/>
  <c r="V74" i="1"/>
  <c r="Z3" i="5" s="1"/>
  <c r="W74" i="1"/>
  <c r="AA3" i="5" s="1"/>
  <c r="X74" i="1"/>
  <c r="AB3" i="5" s="1"/>
  <c r="Y74" i="1"/>
  <c r="AC3" i="5" s="1"/>
  <c r="Z74" i="1"/>
  <c r="AD3" i="5" s="1"/>
  <c r="AA74" i="1"/>
  <c r="AE3" i="5" s="1"/>
  <c r="AB74" i="1"/>
  <c r="AF3" i="5" s="1"/>
  <c r="AC74" i="1"/>
  <c r="AG3" i="5" s="1"/>
  <c r="AD74" i="1"/>
  <c r="AH3" i="5" s="1"/>
  <c r="AE74" i="1"/>
  <c r="AI3" i="5" s="1"/>
  <c r="AF74" i="1"/>
  <c r="AJ3" i="5" s="1"/>
  <c r="C74" i="1"/>
  <c r="G3" i="5" s="1"/>
  <c r="AG74" i="1"/>
  <c r="AD65" i="1"/>
  <c r="AE65" i="1"/>
  <c r="AF65" i="1"/>
  <c r="AD66" i="1"/>
  <c r="AE66" i="1"/>
  <c r="AF66" i="1"/>
  <c r="AE64" i="1"/>
  <c r="AD64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 l="1"/>
  <c r="BL60" i="1" s="1"/>
  <c r="BK59" i="1"/>
  <c r="BL59" i="1" s="1"/>
  <c r="BM59" i="1" s="1"/>
  <c r="BK58" i="1"/>
  <c r="BL58" i="1" s="1"/>
  <c r="BM58" i="1" s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M60" i="1" l="1"/>
  <c r="BK57" i="1"/>
  <c r="BL57" i="1" s="1"/>
  <c r="BM57" i="1" s="1"/>
  <c r="BK56" i="1"/>
  <c r="BL56" i="1" s="1"/>
  <c r="BM56" i="1" s="1"/>
  <c r="BK54" i="1"/>
  <c r="BL54" i="1" s="1"/>
  <c r="BM54" i="1" s="1"/>
  <c r="BK55" i="1"/>
  <c r="BL55" i="1" s="1"/>
  <c r="BM55" i="1" s="1"/>
  <c r="BK53" i="1"/>
  <c r="BL53" i="1" s="1"/>
  <c r="BM53" i="1" s="1"/>
  <c r="A3" i="5"/>
  <c r="D3" i="5"/>
  <c r="E3" i="5"/>
  <c r="B3" i="5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E45" i="4"/>
  <c r="R6" i="4" s="1"/>
  <c r="AF64" i="1" s="1"/>
  <c r="AH13" i="1"/>
  <c r="AG13" i="1"/>
  <c r="AG14" i="1"/>
  <c r="R7" i="4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BK29" i="1"/>
  <c r="BL29" i="1" s="1"/>
  <c r="BM29" i="1" s="1"/>
  <c r="R8" i="4"/>
  <c r="BK31" i="1" l="1"/>
  <c r="BL31" i="1" s="1"/>
  <c r="BM31" i="1" s="1"/>
  <c r="BK32" i="1"/>
  <c r="BL32" i="1" s="1"/>
  <c r="BM32" i="1" s="1"/>
  <c r="BK34" i="1"/>
  <c r="BL34" i="1" s="1"/>
  <c r="BM34" i="1" s="1"/>
  <c r="BI74" i="1"/>
  <c r="BF74" i="1"/>
  <c r="AI74" i="1"/>
  <c r="AQ74" i="1"/>
  <c r="AY74" i="1"/>
  <c r="BC74" i="1"/>
  <c r="BG74" i="1"/>
  <c r="BJ74" i="1"/>
  <c r="AM74" i="1"/>
  <c r="AU74" i="1"/>
  <c r="BH74" i="1"/>
  <c r="AJ74" i="1"/>
  <c r="AN74" i="1"/>
  <c r="AR74" i="1"/>
  <c r="AV74" i="1"/>
  <c r="AZ74" i="1"/>
  <c r="BD74" i="1"/>
  <c r="AK74" i="1"/>
  <c r="AO74" i="1"/>
  <c r="AS74" i="1"/>
  <c r="AW74" i="1"/>
  <c r="BA74" i="1"/>
  <c r="BE74" i="1"/>
  <c r="AH74" i="1"/>
  <c r="AL74" i="1"/>
  <c r="AP74" i="1"/>
  <c r="AT74" i="1"/>
  <c r="AX74" i="1"/>
  <c r="BB74" i="1"/>
  <c r="BK48" i="1"/>
  <c r="BL48" i="1" s="1"/>
  <c r="BM48" i="1" s="1"/>
  <c r="BK25" i="1"/>
  <c r="BL25" i="1" s="1"/>
  <c r="BM25" i="1" s="1"/>
  <c r="BK27" i="1"/>
  <c r="BL27" i="1" s="1"/>
  <c r="BM27" i="1" s="1"/>
  <c r="BK28" i="1"/>
  <c r="BL28" i="1" s="1"/>
  <c r="BM28" i="1" s="1"/>
  <c r="BK46" i="1"/>
  <c r="BL46" i="1" s="1"/>
  <c r="BM46" i="1" s="1"/>
  <c r="BK45" i="1"/>
  <c r="BL45" i="1" s="1"/>
  <c r="BM45" i="1" s="1"/>
  <c r="BK43" i="1"/>
  <c r="BL43" i="1" s="1"/>
  <c r="BK52" i="1"/>
  <c r="BL52" i="1" s="1"/>
  <c r="BM52" i="1" s="1"/>
  <c r="BK51" i="1"/>
  <c r="BL51" i="1" s="1"/>
  <c r="BM51" i="1" s="1"/>
  <c r="BK50" i="1"/>
  <c r="BL50" i="1" s="1"/>
  <c r="BM50" i="1" s="1"/>
  <c r="BK49" i="1"/>
  <c r="BL49" i="1" s="1"/>
  <c r="BM49" i="1" s="1"/>
  <c r="BK47" i="1"/>
  <c r="BL47" i="1" s="1"/>
  <c r="BM47" i="1" s="1"/>
  <c r="BK44" i="1"/>
  <c r="BL44" i="1" s="1"/>
  <c r="BM44" i="1" s="1"/>
  <c r="BK33" i="1"/>
  <c r="BL33" i="1" s="1"/>
  <c r="BM33" i="1" s="1"/>
  <c r="BK30" i="1"/>
  <c r="BL30" i="1" s="1"/>
  <c r="BM30" i="1" s="1"/>
  <c r="BK26" i="1"/>
  <c r="BL26" i="1" s="1"/>
  <c r="BM26" i="1" s="1"/>
  <c r="BK24" i="1"/>
  <c r="BL24" i="1" s="1"/>
  <c r="BM24" i="1" s="1"/>
  <c r="BK23" i="1"/>
  <c r="BL23" i="1" s="1"/>
  <c r="BM23" i="1" s="1"/>
  <c r="BK22" i="1"/>
  <c r="BL22" i="1" s="1"/>
  <c r="BM22" i="1" s="1"/>
  <c r="BK21" i="1"/>
  <c r="BL21" i="1" s="1"/>
  <c r="BM21" i="1" s="1"/>
  <c r="BK20" i="1"/>
  <c r="BL20" i="1" s="1"/>
  <c r="BM20" i="1" s="1"/>
  <c r="BK19" i="1"/>
  <c r="BL19" i="1" s="1"/>
  <c r="BM19" i="1" s="1"/>
  <c r="BK18" i="1"/>
  <c r="BL18" i="1" s="1"/>
  <c r="BM18" i="1" s="1"/>
  <c r="BK17" i="1"/>
  <c r="BL17" i="1" s="1"/>
  <c r="BM17" i="1" s="1"/>
  <c r="BK16" i="1"/>
  <c r="BL16" i="1" s="1"/>
  <c r="BM16" i="1" s="1"/>
  <c r="BK15" i="1"/>
  <c r="BL15" i="1" s="1"/>
  <c r="BM15" i="1" s="1"/>
  <c r="BK14" i="1"/>
  <c r="BL14" i="1" s="1"/>
  <c r="BM14" i="1" s="1"/>
  <c r="BK13" i="1"/>
  <c r="BL13" i="1" s="1"/>
  <c r="P13" i="4" l="1"/>
  <c r="P11" i="4"/>
  <c r="AD69" i="1" s="1"/>
  <c r="BM43" i="1"/>
  <c r="P12" i="4"/>
  <c r="AD70" i="1" s="1"/>
  <c r="P15" i="4"/>
  <c r="BM13" i="1"/>
  <c r="AK3" i="5" l="1"/>
  <c r="AA73" i="1"/>
  <c r="AN3" i="5"/>
  <c r="AD71" i="1"/>
  <c r="F3" i="5"/>
  <c r="AL3" i="5"/>
  <c r="Q13" i="4"/>
  <c r="AM3" i="5"/>
  <c r="Q11" i="4"/>
  <c r="Q12" i="4"/>
  <c r="O13" i="4" l="1"/>
  <c r="Y71" i="1" s="1"/>
  <c r="AE71" i="1"/>
  <c r="O12" i="4"/>
  <c r="Y70" i="1" s="1"/>
  <c r="AE70" i="1"/>
  <c r="AO3" i="5"/>
  <c r="AE69" i="1"/>
  <c r="AQ3" i="5"/>
  <c r="AP3" i="5"/>
  <c r="O11" i="4"/>
  <c r="Y69" i="1" s="1"/>
</calcChain>
</file>

<file path=xl/sharedStrings.xml><?xml version="1.0" encoding="utf-8"?>
<sst xmlns="http://schemas.openxmlformats.org/spreadsheetml/2006/main" count="211" uniqueCount="115">
  <si>
    <t>CANDARAVE</t>
  </si>
  <si>
    <t>JORGE BASADRE</t>
  </si>
  <si>
    <t>UGEL</t>
  </si>
  <si>
    <t>INSTITUCIÓN EDUCATIVA:</t>
  </si>
  <si>
    <t>GRADO</t>
  </si>
  <si>
    <t>TARATA</t>
  </si>
  <si>
    <t xml:space="preserve">AREA CURRICULAR: </t>
  </si>
  <si>
    <t>SECCIÓN</t>
  </si>
  <si>
    <t>RESULTADO DE LA EVALUACIÓN</t>
  </si>
  <si>
    <t>Nº</t>
  </si>
  <si>
    <t>APELLIDOS Y NOMBRES</t>
  </si>
  <si>
    <t>PREGUNTA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</si>
  <si>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</si>
  <si>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</si>
  <si>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</si>
  <si>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</si>
  <si>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</si>
  <si>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</si>
  <si>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</si>
  <si>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</si>
  <si>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</si>
  <si>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</si>
  <si>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</si>
  <si>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</si>
  <si>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</si>
  <si>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</si>
  <si>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</si>
  <si>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</si>
  <si>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</si>
  <si>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</si>
  <si>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</si>
  <si>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</si>
  <si>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</si>
  <si>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</si>
  <si>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</si>
  <si>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</si>
  <si>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</si>
  <si>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</si>
  <si>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</si>
  <si>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</si>
  <si>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</si>
  <si>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</si>
  <si>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PUNTAJE FINAL</t>
  </si>
  <si>
    <t>NIVEL DE LOGRO</t>
  </si>
  <si>
    <t>CONDICION</t>
  </si>
  <si>
    <t>Respuesta correcta</t>
  </si>
  <si>
    <t>a</t>
  </si>
  <si>
    <t>b</t>
  </si>
  <si>
    <t>c</t>
  </si>
  <si>
    <t>Nombre del Docente de Aula</t>
  </si>
  <si>
    <t>Nombre del Aplicador</t>
  </si>
  <si>
    <t>Pregunta</t>
  </si>
  <si>
    <t>Rsta</t>
  </si>
  <si>
    <t>Nivel</t>
  </si>
  <si>
    <t>Valor</t>
  </si>
  <si>
    <t>Resp</t>
  </si>
  <si>
    <t>ESCALA DE VALORACIÓN</t>
  </si>
  <si>
    <t>VALORACIÓN</t>
  </si>
  <si>
    <t>ESCALA (Ptos)</t>
  </si>
  <si>
    <t>A</t>
  </si>
  <si>
    <t>SATISFACTORIO</t>
  </si>
  <si>
    <t>B</t>
  </si>
  <si>
    <t>PROCESO</t>
  </si>
  <si>
    <t>d</t>
  </si>
  <si>
    <t>C</t>
  </si>
  <si>
    <t>INICIO</t>
  </si>
  <si>
    <t>Distribucion Según Valoracion</t>
  </si>
  <si>
    <t>PUNTAJE PROMEDIO</t>
  </si>
  <si>
    <t>INSTITUCIÓN EDUCATIVA</t>
  </si>
  <si>
    <t>AREA</t>
  </si>
  <si>
    <t>TOTAL ESTUDIANTES</t>
  </si>
  <si>
    <t>EN PROCESO</t>
  </si>
  <si>
    <t>EN INICIO</t>
  </si>
  <si>
    <t>% SATISFACTORIO</t>
  </si>
  <si>
    <t>% EN PROCESO</t>
  </si>
  <si>
    <t>% EN INICIO</t>
  </si>
  <si>
    <t>4°</t>
  </si>
  <si>
    <t>PUNTAJE PROMEDIO: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</si>
  <si>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</si>
  <si>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</si>
  <si>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</si>
  <si>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</si>
  <si>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</si>
  <si>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</si>
  <si>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</si>
  <si>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</si>
  <si>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</si>
  <si>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</si>
  <si>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</si>
  <si>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</si>
  <si>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</si>
  <si>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</si>
  <si>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</si>
  <si>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</si>
  <si>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</si>
  <si>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</si>
  <si>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</si>
  <si>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</si>
  <si>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</si>
  <si>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</si>
  <si>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</si>
  <si>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</si>
  <si>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</si>
  <si>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</si>
  <si>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</si>
  <si>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</si>
  <si>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</si>
  <si>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</si>
  <si>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1RA EVALUACIÓN REGIONAL A LOS ESTUDIANTES DE 4° DE PRIMARIA</t>
  </si>
  <si>
    <t>Firma y sello Sub director(a) /Director (a)</t>
  </si>
  <si>
    <t>GESTIÓN</t>
  </si>
  <si>
    <t>PÚBLICA</t>
  </si>
  <si>
    <t>PRIVADA</t>
  </si>
  <si>
    <t>GESTIÓN:</t>
  </si>
  <si>
    <t>MATEMÁTICA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</si>
</sst>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D0D0D"/>
      <name val="Arial Narrow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1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/>
    <xf numFmtId="0" fontId="7" fillId="5" borderId="1" xfId="0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5" borderId="27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4" borderId="27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0" borderId="3" xfId="0" applyFont="1" applyFill="1" applyBorder="1"/>
    <xf numFmtId="1" fontId="0" fillId="0" borderId="10" xfId="0" applyNumberFormat="1" applyBorder="1" applyAlignment="1" applyProtection="1">
      <alignment horizontal="center"/>
    </xf>
    <xf numFmtId="1" fontId="0" fillId="0" borderId="25" xfId="0" quotePrefix="1" applyNumberFormat="1" applyBorder="1" applyAlignment="1" applyProtection="1">
      <alignment horizontal="center"/>
    </xf>
    <xf numFmtId="1" fontId="0" fillId="0" borderId="20" xfId="0" applyNumberFormat="1" applyBorder="1" applyAlignment="1" applyProtection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0" fontId="0" fillId="0" borderId="2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2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/>
    <xf numFmtId="9" fontId="0" fillId="0" borderId="0" xfId="0" applyNumberFormat="1"/>
    <xf numFmtId="9" fontId="14" fillId="0" borderId="0" xfId="0" applyNumberFormat="1" applyFont="1"/>
    <xf numFmtId="166" fontId="15" fillId="0" borderId="0" xfId="0" applyNumberFormat="1" applyFont="1"/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0" borderId="48" xfId="0" applyFill="1" applyBorder="1"/>
    <xf numFmtId="0" fontId="4" fillId="2" borderId="18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5" borderId="26" xfId="0" applyFont="1" applyFill="1" applyBorder="1" applyAlignment="1" applyProtection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 applyFill="1"/>
    <xf numFmtId="2" fontId="0" fillId="0" borderId="0" xfId="0" applyNumberFormat="1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0" xfId="0" applyNumberFormat="1"/>
    <xf numFmtId="0" fontId="0" fillId="0" borderId="4" xfId="0" applyFill="1" applyBorder="1" applyAlignment="1">
      <alignment horizontal="center"/>
    </xf>
    <xf numFmtId="0" fontId="0" fillId="0" borderId="51" xfId="0" applyFill="1" applyBorder="1"/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0" xfId="0" applyFill="1" applyBorder="1"/>
    <xf numFmtId="0" fontId="0" fillId="0" borderId="4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6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0" fillId="0" borderId="25" xfId="0" applyFill="1" applyBorder="1"/>
    <xf numFmtId="1" fontId="0" fillId="0" borderId="25" xfId="0" applyNumberFormat="1" applyBorder="1" applyAlignment="1" applyProtection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5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Protection="1"/>
    <xf numFmtId="0" fontId="19" fillId="0" borderId="1" xfId="0" applyFont="1" applyBorder="1" applyProtection="1"/>
    <xf numFmtId="0" fontId="18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9" fillId="6" borderId="0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0" fillId="0" borderId="57" xfId="0" applyFont="1" applyBorder="1" applyAlignment="1" applyProtection="1">
      <alignment horizontal="center" vertical="center" wrapText="1"/>
    </xf>
    <xf numFmtId="0" fontId="20" fillId="0" borderId="58" xfId="0" applyFont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textRotation="90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7" borderId="28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10" fontId="0" fillId="0" borderId="8" xfId="2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/>
    </xf>
    <xf numFmtId="10" fontId="0" fillId="0" borderId="26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1546860</xdr:colOff>
      <xdr:row>0</xdr:row>
      <xdr:rowOff>461645</xdr:rowOff>
    </xdr:to>
    <xdr:pic>
      <xdr:nvPicPr>
        <xdr:cNvPr id="2" name="1 Imagen" descr="C:\Users\RTICONA\Desktop\NUEVO LOGO GRT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3560" cy="461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"/>
  <sheetViews>
    <sheetView tabSelected="1" zoomScaleNormal="100" workbookViewId="0">
      <selection activeCell="BM5" sqref="BM5"/>
    </sheetView>
  </sheetViews>
  <sheetFormatPr baseColWidth="10" defaultColWidth="11.42578125" defaultRowHeight="15" x14ac:dyDescent="0.25"/>
  <cols>
    <col min="1" max="1" width="4" style="28" customWidth="1"/>
    <col min="2" max="2" width="27.42578125" style="28" customWidth="1"/>
    <col min="3" max="31" width="3.28515625" style="28" customWidth="1"/>
    <col min="32" max="32" width="4.42578125" style="28" customWidth="1"/>
    <col min="33" max="33" width="3.85546875" style="28" hidden="1" customWidth="1"/>
    <col min="34" max="34" width="3.7109375" style="28" hidden="1" customWidth="1"/>
    <col min="35" max="35" width="3.85546875" style="28" hidden="1" customWidth="1"/>
    <col min="36" max="36" width="3.7109375" style="28" hidden="1" customWidth="1"/>
    <col min="37" max="37" width="3.28515625" style="28" hidden="1" customWidth="1"/>
    <col min="38" max="39" width="3.5703125" style="28" hidden="1" customWidth="1"/>
    <col min="40" max="40" width="3.140625" style="28" hidden="1" customWidth="1"/>
    <col min="41" max="41" width="3.7109375" style="28" hidden="1" customWidth="1"/>
    <col min="42" max="42" width="3.5703125" style="28" hidden="1" customWidth="1"/>
    <col min="43" max="43" width="3.7109375" style="28" hidden="1" customWidth="1"/>
    <col min="44" max="44" width="3.5703125" style="28" hidden="1" customWidth="1"/>
    <col min="45" max="45" width="3.85546875" style="28" hidden="1" customWidth="1"/>
    <col min="46" max="46" width="3.140625" style="28" hidden="1" customWidth="1"/>
    <col min="47" max="47" width="2.85546875" style="28" hidden="1" customWidth="1"/>
    <col min="48" max="48" width="3" style="28" hidden="1" customWidth="1"/>
    <col min="49" max="49" width="3.28515625" style="28" hidden="1" customWidth="1"/>
    <col min="50" max="50" width="3.7109375" style="28" hidden="1" customWidth="1"/>
    <col min="51" max="51" width="2.7109375" style="28" hidden="1" customWidth="1"/>
    <col min="52" max="54" width="3.28515625" style="28" hidden="1" customWidth="1"/>
    <col min="55" max="55" width="3.140625" style="28" hidden="1" customWidth="1"/>
    <col min="56" max="56" width="4.140625" style="28" hidden="1" customWidth="1"/>
    <col min="57" max="57" width="4.42578125" style="28" hidden="1" customWidth="1"/>
    <col min="58" max="58" width="4" style="28" hidden="1" customWidth="1"/>
    <col min="59" max="59" width="4.140625" style="28" hidden="1" customWidth="1"/>
    <col min="60" max="60" width="2.7109375" style="28" hidden="1" customWidth="1"/>
    <col min="61" max="61" width="3.42578125" style="28" hidden="1" customWidth="1"/>
    <col min="62" max="62" width="3.7109375" style="28" hidden="1" customWidth="1"/>
    <col min="63" max="63" width="6.140625" style="28" customWidth="1"/>
    <col min="64" max="64" width="6.28515625" style="28" customWidth="1"/>
    <col min="65" max="65" width="14.7109375" style="28" customWidth="1"/>
    <col min="66" max="16384" width="11.42578125" style="28"/>
  </cols>
  <sheetData>
    <row r="1" spans="1:73" ht="42.75" customHeight="1" x14ac:dyDescent="0.25">
      <c r="A1" s="157" t="s">
        <v>108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</row>
    <row r="2" spans="1:73" ht="12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R2" s="28" t="s">
        <v>1</v>
      </c>
    </row>
    <row r="3" spans="1:73" ht="18.75" thickBot="1" x14ac:dyDescent="0.3">
      <c r="A3" s="29"/>
      <c r="B3" s="89" t="s">
        <v>2</v>
      </c>
      <c r="C3" s="151"/>
      <c r="D3" s="152"/>
      <c r="E3" s="152"/>
      <c r="F3" s="152"/>
      <c r="G3" s="152"/>
      <c r="H3" s="152"/>
      <c r="I3" s="152"/>
      <c r="J3" s="15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BR3" s="28" t="s">
        <v>0</v>
      </c>
    </row>
    <row r="4" spans="1:73" ht="8.25" customHeight="1" thickBot="1" x14ac:dyDescent="0.3">
      <c r="A4" s="29"/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132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BR4" s="28" t="s">
        <v>5</v>
      </c>
    </row>
    <row r="5" spans="1:73" ht="18" customHeight="1" thickBot="1" x14ac:dyDescent="0.45">
      <c r="A5" s="167" t="s">
        <v>3</v>
      </c>
      <c r="B5" s="168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  <c r="T5" s="30"/>
      <c r="U5" s="30"/>
      <c r="V5" s="30" t="s">
        <v>4</v>
      </c>
      <c r="W5" s="30"/>
      <c r="X5" s="83"/>
      <c r="Y5" s="83"/>
      <c r="Z5" s="175" t="s">
        <v>76</v>
      </c>
      <c r="AA5" s="176"/>
      <c r="AB5" s="177"/>
      <c r="AC5" s="56"/>
      <c r="AD5" s="83"/>
      <c r="AE5" s="83"/>
      <c r="BK5" s="1"/>
      <c r="BL5" s="133" t="s">
        <v>113</v>
      </c>
      <c r="BM5" s="135"/>
    </row>
    <row r="6" spans="1:73" ht="7.5" customHeight="1" thickBot="1" x14ac:dyDescent="0.3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73" ht="20.25" thickBot="1" x14ac:dyDescent="0.45">
      <c r="A7" s="166" t="s">
        <v>6</v>
      </c>
      <c r="B7" s="166"/>
      <c r="C7" s="172" t="s">
        <v>114</v>
      </c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32"/>
      <c r="O7" s="30"/>
      <c r="U7" s="134"/>
      <c r="V7" s="57" t="s">
        <v>7</v>
      </c>
      <c r="Z7" s="178"/>
      <c r="AA7" s="179"/>
      <c r="AB7" s="180"/>
      <c r="BR7" s="28" t="s">
        <v>111</v>
      </c>
    </row>
    <row r="8" spans="1:73" ht="15.75" thickBot="1" x14ac:dyDescent="0.3">
      <c r="BK8" s="185" t="s">
        <v>8</v>
      </c>
      <c r="BL8" s="186"/>
      <c r="BM8" s="187"/>
      <c r="BR8" s="28" t="s">
        <v>112</v>
      </c>
    </row>
    <row r="9" spans="1:73" ht="21.75" customHeight="1" thickBot="1" x14ac:dyDescent="0.3">
      <c r="A9" s="158" t="s">
        <v>9</v>
      </c>
      <c r="B9" s="161" t="s">
        <v>10</v>
      </c>
      <c r="C9" s="155" t="s">
        <v>11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4" t="s">
        <v>12</v>
      </c>
      <c r="AH9" s="154" t="s">
        <v>13</v>
      </c>
      <c r="AI9" s="154" t="s">
        <v>14</v>
      </c>
      <c r="AJ9" s="154" t="s">
        <v>15</v>
      </c>
      <c r="AK9" s="154" t="s">
        <v>16</v>
      </c>
      <c r="AL9" s="154" t="s">
        <v>17</v>
      </c>
      <c r="AM9" s="154" t="s">
        <v>18</v>
      </c>
      <c r="AN9" s="154" t="s">
        <v>19</v>
      </c>
      <c r="AO9" s="154" t="s">
        <v>20</v>
      </c>
      <c r="AP9" s="154" t="s">
        <v>21</v>
      </c>
      <c r="AQ9" s="154" t="s">
        <v>22</v>
      </c>
      <c r="AR9" s="154" t="s">
        <v>23</v>
      </c>
      <c r="AS9" s="154" t="s">
        <v>24</v>
      </c>
      <c r="AT9" s="154" t="s">
        <v>25</v>
      </c>
      <c r="AU9" s="154" t="s">
        <v>26</v>
      </c>
      <c r="AV9" s="154" t="s">
        <v>27</v>
      </c>
      <c r="AW9" s="154" t="s">
        <v>28</v>
      </c>
      <c r="AX9" s="154" t="s">
        <v>29</v>
      </c>
      <c r="AY9" s="154" t="s">
        <v>30</v>
      </c>
      <c r="AZ9" s="154" t="s">
        <v>31</v>
      </c>
      <c r="BA9" s="154" t="s">
        <v>32</v>
      </c>
      <c r="BB9" s="154" t="s">
        <v>33</v>
      </c>
      <c r="BC9" s="154" t="s">
        <v>34</v>
      </c>
      <c r="BD9" s="154" t="s">
        <v>35</v>
      </c>
      <c r="BE9" s="154" t="s">
        <v>36</v>
      </c>
      <c r="BF9" s="154" t="s">
        <v>37</v>
      </c>
      <c r="BG9" s="154" t="s">
        <v>38</v>
      </c>
      <c r="BH9" s="154" t="s">
        <v>39</v>
      </c>
      <c r="BI9" s="154" t="s">
        <v>40</v>
      </c>
      <c r="BJ9" s="154" t="s">
        <v>41</v>
      </c>
      <c r="BK9" s="182" t="s">
        <v>42</v>
      </c>
      <c r="BL9" s="191" t="s">
        <v>43</v>
      </c>
      <c r="BM9" s="188" t="s">
        <v>44</v>
      </c>
      <c r="BR9" s="28" t="s">
        <v>46</v>
      </c>
      <c r="BS9" s="28" t="s">
        <v>47</v>
      </c>
      <c r="BT9" s="28" t="s">
        <v>48</v>
      </c>
      <c r="BU9" s="28" t="s">
        <v>63</v>
      </c>
    </row>
    <row r="10" spans="1:73" ht="19.5" customHeight="1" thickBot="1" x14ac:dyDescent="0.3">
      <c r="A10" s="159"/>
      <c r="B10" s="162"/>
      <c r="C10" s="164" t="s">
        <v>45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83"/>
      <c r="BL10" s="192"/>
      <c r="BM10" s="189"/>
    </row>
    <row r="11" spans="1:73" ht="15.75" thickBot="1" x14ac:dyDescent="0.3">
      <c r="A11" s="159"/>
      <c r="B11" s="162"/>
      <c r="C11" s="68" t="s">
        <v>47</v>
      </c>
      <c r="D11" s="69" t="s">
        <v>47</v>
      </c>
      <c r="E11" s="69" t="s">
        <v>47</v>
      </c>
      <c r="F11" s="69" t="s">
        <v>47</v>
      </c>
      <c r="G11" s="69" t="s">
        <v>47</v>
      </c>
      <c r="H11" s="69" t="s">
        <v>48</v>
      </c>
      <c r="I11" s="69" t="s">
        <v>46</v>
      </c>
      <c r="J11" s="69" t="s">
        <v>47</v>
      </c>
      <c r="K11" s="69" t="s">
        <v>47</v>
      </c>
      <c r="L11" s="69" t="s">
        <v>46</v>
      </c>
      <c r="M11" s="69" t="s">
        <v>48</v>
      </c>
      <c r="N11" s="69" t="s">
        <v>47</v>
      </c>
      <c r="O11" s="69" t="s">
        <v>46</v>
      </c>
      <c r="P11" s="69" t="s">
        <v>48</v>
      </c>
      <c r="Q11" s="69" t="s">
        <v>48</v>
      </c>
      <c r="R11" s="69" t="s">
        <v>47</v>
      </c>
      <c r="S11" s="69" t="s">
        <v>48</v>
      </c>
      <c r="T11" s="69" t="s">
        <v>47</v>
      </c>
      <c r="U11" s="69" t="s">
        <v>48</v>
      </c>
      <c r="V11" s="69" t="s">
        <v>47</v>
      </c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83"/>
      <c r="BL11" s="192"/>
      <c r="BM11" s="189"/>
    </row>
    <row r="12" spans="1:73" ht="15.75" customHeight="1" thickBot="1" x14ac:dyDescent="0.3">
      <c r="A12" s="160"/>
      <c r="B12" s="163"/>
      <c r="C12" s="72">
        <v>1</v>
      </c>
      <c r="D12" s="73">
        <v>2</v>
      </c>
      <c r="E12" s="73">
        <v>3</v>
      </c>
      <c r="F12" s="73">
        <v>4</v>
      </c>
      <c r="G12" s="73">
        <v>5</v>
      </c>
      <c r="H12" s="73">
        <v>6</v>
      </c>
      <c r="I12" s="73">
        <v>7</v>
      </c>
      <c r="J12" s="73">
        <v>8</v>
      </c>
      <c r="K12" s="73">
        <v>9</v>
      </c>
      <c r="L12" s="73">
        <v>10</v>
      </c>
      <c r="M12" s="73">
        <v>11</v>
      </c>
      <c r="N12" s="73">
        <v>12</v>
      </c>
      <c r="O12" s="73">
        <v>13</v>
      </c>
      <c r="P12" s="73">
        <v>14</v>
      </c>
      <c r="Q12" s="73">
        <v>15</v>
      </c>
      <c r="R12" s="73">
        <v>16</v>
      </c>
      <c r="S12" s="73">
        <v>17</v>
      </c>
      <c r="T12" s="73">
        <v>18</v>
      </c>
      <c r="U12" s="73">
        <v>19</v>
      </c>
      <c r="V12" s="73">
        <v>20</v>
      </c>
      <c r="W12" s="73">
        <v>21</v>
      </c>
      <c r="X12" s="73">
        <v>22</v>
      </c>
      <c r="Y12" s="73">
        <v>23</v>
      </c>
      <c r="Z12" s="73">
        <v>24</v>
      </c>
      <c r="AA12" s="73">
        <v>25</v>
      </c>
      <c r="AB12" s="73">
        <v>26</v>
      </c>
      <c r="AC12" s="73">
        <v>27</v>
      </c>
      <c r="AD12" s="73">
        <v>28</v>
      </c>
      <c r="AE12" s="73">
        <v>29</v>
      </c>
      <c r="AF12" s="73">
        <v>30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84"/>
      <c r="BL12" s="193"/>
      <c r="BM12" s="190"/>
    </row>
    <row r="13" spans="1:73" ht="15.75" thickBot="1" x14ac:dyDescent="0.3">
      <c r="A13" s="33">
        <v>1</v>
      </c>
      <c r="B13" s="74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36">
        <f>IF(C13=C11,Valores!$E$5,0)</f>
        <v>0</v>
      </c>
      <c r="AH13" s="36">
        <f>IF(D13=D11,Valores!$E$6,0)</f>
        <v>0</v>
      </c>
      <c r="AI13" s="36">
        <f>IF(E13=Valores!$C$7,Valores!$E$7,0)</f>
        <v>0</v>
      </c>
      <c r="AJ13" s="36">
        <f>IF(F13=Valores!$C$8,Valores!$E$8,0)</f>
        <v>0</v>
      </c>
      <c r="AK13" s="36">
        <f>IF(G13=Valores!$C$9,Valores!$E$9,0)</f>
        <v>0</v>
      </c>
      <c r="AL13" s="36">
        <f>IF(H13=Valores!$C$10,Valores!$E$10,0)</f>
        <v>0</v>
      </c>
      <c r="AM13" s="36">
        <f>IF(I13=Valores!$C$11,Valores!$E$11,0)</f>
        <v>0</v>
      </c>
      <c r="AN13" s="36">
        <f>IF(J13=Valores!$C$12,Valores!$E$12,0)</f>
        <v>0</v>
      </c>
      <c r="AO13" s="36">
        <f>IF(K13=Valores!$C$13,Valores!$E$13,0)</f>
        <v>0</v>
      </c>
      <c r="AP13" s="36">
        <f>IF(L13=Valores!$C$14,Valores!$E$14,0)</f>
        <v>0</v>
      </c>
      <c r="AQ13" s="36">
        <f>IF(M13=Valores!$C$15,Valores!$E$15,0)</f>
        <v>0</v>
      </c>
      <c r="AR13" s="36">
        <f>IF(N13=Valores!$C$16,Valores!$E$16,0)</f>
        <v>0</v>
      </c>
      <c r="AS13" s="36">
        <f>IF(O13=Valores!$C$17,Valores!$E$17,0)</f>
        <v>0</v>
      </c>
      <c r="AT13" s="36">
        <f>IF(P13=Valores!$C$18,Valores!$E$18,0)</f>
        <v>0</v>
      </c>
      <c r="AU13" s="36">
        <f>IF(Q13=Valores!$C$19,Valores!$E$19,0)</f>
        <v>0</v>
      </c>
      <c r="AV13" s="36">
        <f>IF(R13=Valores!$C$20,Valores!$E$20,0)</f>
        <v>0</v>
      </c>
      <c r="AW13" s="36">
        <f>IF(S13=Valores!$C$21,Valores!$E$21,0)</f>
        <v>0</v>
      </c>
      <c r="AX13" s="36">
        <f>IF(T13=Valores!$C$22,Valores!$E$22,0)</f>
        <v>0</v>
      </c>
      <c r="AY13" s="36">
        <f>IF(U13=Valores!$C$23,Valores!$E$23,0)</f>
        <v>0</v>
      </c>
      <c r="AZ13" s="36">
        <f>IF(V13=Valores!$C$24,Valores!$E$24,0)</f>
        <v>0</v>
      </c>
      <c r="BA13" s="36">
        <f>IF(W13=Valores!$C$25,Valores!$E$25,0)</f>
        <v>0</v>
      </c>
      <c r="BB13" s="36">
        <f>IF(X13=Valores!$C$26,Valores!$E$26,0)</f>
        <v>0</v>
      </c>
      <c r="BC13" s="36">
        <f>IF(Y13=Valores!$C$27,Valores!$E$27,0)</f>
        <v>0</v>
      </c>
      <c r="BD13" s="36">
        <f>IF(Z13=Valores!$C$28,Valores!$E$28,0)</f>
        <v>0</v>
      </c>
      <c r="BE13" s="36">
        <f>IF(AA13=Valores!$C$29,Valores!$E$29,0)</f>
        <v>0</v>
      </c>
      <c r="BF13" s="36">
        <f>IF(AB13=Valores!$C$30,Valores!$E$30,0)</f>
        <v>0</v>
      </c>
      <c r="BG13" s="36">
        <f>IF(AC13=Valores!$C$31,Valores!$E$31,0)</f>
        <v>0</v>
      </c>
      <c r="BH13" s="36">
        <f>IF(AD13=Valores!$C$32,Valores!$E$32,0)</f>
        <v>0</v>
      </c>
      <c r="BI13" s="36">
        <f>IF(AE13=Valores!$C$33,Valores!$E$33,0)</f>
        <v>0</v>
      </c>
      <c r="BJ13" s="36">
        <f>IF(AF13=Valores!$C$34,Valores!$E$34,0)</f>
        <v>0</v>
      </c>
      <c r="BK13" s="96" t="str">
        <f>IF(B13="","",(SUM(AG13:BJ13)))</f>
        <v/>
      </c>
      <c r="BL13" s="97" t="str">
        <f>IF(B13="","",(IF(BK13&gt;=Valores!$P$6,"A",IF(BK13&gt;Valores!$P$7,"B",IF(BK13&gt;Valores!$P$8,"C","C")))))</f>
        <v/>
      </c>
      <c r="BM13" s="98" t="str">
        <f>IF(B13="","",(IF(BL13="A","SATISFACTORIO",IF(BL13="B","PROCESO","INICIO"))))</f>
        <v/>
      </c>
    </row>
    <row r="14" spans="1:73" ht="15.75" thickBot="1" x14ac:dyDescent="0.3">
      <c r="A14" s="37">
        <v>2</v>
      </c>
      <c r="B14" s="4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01"/>
      <c r="AG14" s="36">
        <f>IF(C14=Valores!$C$5,Valores!$E$5,0)</f>
        <v>0</v>
      </c>
      <c r="AH14" s="36">
        <f>IF(D14=Valores!$C$6,Valores!$E$6,0)</f>
        <v>0</v>
      </c>
      <c r="AI14" s="36">
        <f>IF(E14=Valores!$C$7,Valores!$E$7,0)</f>
        <v>0</v>
      </c>
      <c r="AJ14" s="36">
        <f>IF(F14=Valores!$C$8,Valores!$E$8,0)</f>
        <v>0</v>
      </c>
      <c r="AK14" s="36">
        <f>IF(G14=Valores!$C$9,Valores!$E$9,0)</f>
        <v>0</v>
      </c>
      <c r="AL14" s="36">
        <f>IF(H14=Valores!$C$10,Valores!$E$10,0)</f>
        <v>0</v>
      </c>
      <c r="AM14" s="36">
        <f>IF(I14=Valores!$C$11,Valores!$E$11,0)</f>
        <v>0</v>
      </c>
      <c r="AN14" s="36">
        <f>IF(J14=Valores!$C$12,Valores!$E$12,0)</f>
        <v>0</v>
      </c>
      <c r="AO14" s="36">
        <f>IF(K14=Valores!$C$13,Valores!$E$13,0)</f>
        <v>0</v>
      </c>
      <c r="AP14" s="36">
        <f>IF(L14=Valores!$C$14,Valores!$E$14,0)</f>
        <v>0</v>
      </c>
      <c r="AQ14" s="36">
        <f>IF(M14=Valores!$C$15,Valores!$E$15,0)</f>
        <v>0</v>
      </c>
      <c r="AR14" s="36">
        <f>IF(N14=Valores!$C$16,Valores!$E$16,0)</f>
        <v>0</v>
      </c>
      <c r="AS14" s="36">
        <f>IF(O14=Valores!$C$17,Valores!$E$17,0)</f>
        <v>0</v>
      </c>
      <c r="AT14" s="36">
        <f>IF(P14=Valores!$C$18,Valores!$E$18,0)</f>
        <v>0</v>
      </c>
      <c r="AU14" s="36">
        <f>IF(Q14=Valores!$C$19,Valores!$E$19,0)</f>
        <v>0</v>
      </c>
      <c r="AV14" s="36">
        <f>IF(R14=Valores!$C$20,Valores!$E$20,0)</f>
        <v>0</v>
      </c>
      <c r="AW14" s="36">
        <f>IF(S14=Valores!$C$21,Valores!$E$21,0)</f>
        <v>0</v>
      </c>
      <c r="AX14" s="36">
        <f>IF(T14=Valores!$C$22,Valores!$E$22,0)</f>
        <v>0</v>
      </c>
      <c r="AY14" s="36">
        <f>IF(U14=Valores!$C$23,Valores!$E$23,0)</f>
        <v>0</v>
      </c>
      <c r="AZ14" s="36">
        <f>IF(V14=Valores!$C$24,Valores!$E$24,0)</f>
        <v>0</v>
      </c>
      <c r="BA14" s="36">
        <f>IF(W14=Valores!$C$25,Valores!$E$25,0)</f>
        <v>0</v>
      </c>
      <c r="BB14" s="36">
        <f>IF(X14=Valores!$C$26,Valores!$E$26,0)</f>
        <v>0</v>
      </c>
      <c r="BC14" s="36">
        <f>IF(Y14=Valores!$C$27,Valores!$E$27,0)</f>
        <v>0</v>
      </c>
      <c r="BD14" s="36">
        <f>IF(Z14=Valores!$C$28,Valores!$E$28,0)</f>
        <v>0</v>
      </c>
      <c r="BE14" s="36">
        <f>IF(AA14=Valores!$C$29,Valores!$E$29,0)</f>
        <v>0</v>
      </c>
      <c r="BF14" s="36">
        <f>IF(AB14=Valores!$C$30,Valores!$E$30,0)</f>
        <v>0</v>
      </c>
      <c r="BG14" s="36">
        <f>IF(AC14=Valores!$C$31,Valores!$E$31,0)</f>
        <v>0</v>
      </c>
      <c r="BH14" s="36">
        <f>IF(AD14=Valores!$C$32,Valores!$E$32,0)</f>
        <v>0</v>
      </c>
      <c r="BI14" s="36">
        <f>IF(AE14=Valores!$C$33,Valores!$E$33,0)</f>
        <v>0</v>
      </c>
      <c r="BJ14" s="36">
        <f>IF(AF14=Valores!$C$34,Valores!$E$34,0)</f>
        <v>0</v>
      </c>
      <c r="BK14" s="39" t="str">
        <f t="shared" ref="BK14:BK34" si="0">IF(B14="","",(SUM(AG14:BJ14)))</f>
        <v/>
      </c>
      <c r="BL14" s="34" t="str">
        <f>IF(B14="","",(IF(BK14&gt;=Valores!$P$6,"A",IF(BK14&gt;Valores!$P$7,"B",IF(BK14&gt;Valores!$P$8,"C","C")))))</f>
        <v/>
      </c>
      <c r="BM14" s="35" t="str">
        <f t="shared" ref="BM14:BM34" si="1">IF(B14="","",(IF(BL14="A","SATISFACTORIO",IF(BL14="B","PROCESO","INICIO"))))</f>
        <v/>
      </c>
    </row>
    <row r="15" spans="1:73" ht="15.75" thickBot="1" x14ac:dyDescent="0.3">
      <c r="A15" s="33">
        <v>3</v>
      </c>
      <c r="B15" s="45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01"/>
      <c r="AG15" s="36">
        <f>IF(C15=Valores!$C$5,Valores!$E$5,0)</f>
        <v>0</v>
      </c>
      <c r="AH15" s="36">
        <f>IF(D15=Valores!$C$6,Valores!$E$6,0)</f>
        <v>0</v>
      </c>
      <c r="AI15" s="36">
        <f>IF(E15=Valores!$C$7,Valores!$E$7,0)</f>
        <v>0</v>
      </c>
      <c r="AJ15" s="36">
        <f>IF(F15=Valores!$C$8,Valores!$E$8,0)</f>
        <v>0</v>
      </c>
      <c r="AK15" s="36">
        <f>IF(G15=Valores!$C$9,Valores!$E$9,0)</f>
        <v>0</v>
      </c>
      <c r="AL15" s="36">
        <f>IF(H15=Valores!$C$10,Valores!$E$10,0)</f>
        <v>0</v>
      </c>
      <c r="AM15" s="36">
        <f>IF(I15=Valores!$C$11,Valores!$E$11,0)</f>
        <v>0</v>
      </c>
      <c r="AN15" s="36">
        <f>IF(J15=Valores!$C$12,Valores!$E$12,0)</f>
        <v>0</v>
      </c>
      <c r="AO15" s="36">
        <f>IF(K15=Valores!$C$13,Valores!$E$13,0)</f>
        <v>0</v>
      </c>
      <c r="AP15" s="36">
        <f>IF(L15=Valores!$C$14,Valores!$E$14,0)</f>
        <v>0</v>
      </c>
      <c r="AQ15" s="36">
        <f>IF(M15=Valores!$C$15,Valores!$E$15,0)</f>
        <v>0</v>
      </c>
      <c r="AR15" s="36">
        <f>IF(N15=Valores!$C$16,Valores!$E$16,0)</f>
        <v>0</v>
      </c>
      <c r="AS15" s="36">
        <f>IF(O15=Valores!$C$17,Valores!$E$17,0)</f>
        <v>0</v>
      </c>
      <c r="AT15" s="36">
        <f>IF(P15=Valores!$C$18,Valores!$E$18,0)</f>
        <v>0</v>
      </c>
      <c r="AU15" s="36">
        <f>IF(Q15=Valores!$C$19,Valores!$E$19,0)</f>
        <v>0</v>
      </c>
      <c r="AV15" s="36">
        <f>IF(R15=Valores!$C$20,Valores!$E$20,0)</f>
        <v>0</v>
      </c>
      <c r="AW15" s="36">
        <f>IF(S15=Valores!$C$21,Valores!$E$21,0)</f>
        <v>0</v>
      </c>
      <c r="AX15" s="36">
        <f>IF(T15=Valores!$C$22,Valores!$E$22,0)</f>
        <v>0</v>
      </c>
      <c r="AY15" s="36">
        <f>IF(U15=Valores!$C$23,Valores!$E$23,0)</f>
        <v>0</v>
      </c>
      <c r="AZ15" s="36">
        <f>IF(V15=Valores!$C$24,Valores!$E$24,0)</f>
        <v>0</v>
      </c>
      <c r="BA15" s="36">
        <f>IF(W15=Valores!$C$25,Valores!$E$25,0)</f>
        <v>0</v>
      </c>
      <c r="BB15" s="36">
        <f>IF(X15=Valores!$C$26,Valores!$E$26,0)</f>
        <v>0</v>
      </c>
      <c r="BC15" s="36">
        <f>IF(Y15=Valores!$C$27,Valores!$E$27,0)</f>
        <v>0</v>
      </c>
      <c r="BD15" s="36">
        <f>IF(Z15=Valores!$C$28,Valores!$E$28,0)</f>
        <v>0</v>
      </c>
      <c r="BE15" s="36">
        <f>IF(AA15=Valores!$C$29,Valores!$E$29,0)</f>
        <v>0</v>
      </c>
      <c r="BF15" s="36">
        <f>IF(AB15=Valores!$C$30,Valores!$E$30,0)</f>
        <v>0</v>
      </c>
      <c r="BG15" s="36">
        <f>IF(AC15=Valores!$C$31,Valores!$E$31,0)</f>
        <v>0</v>
      </c>
      <c r="BH15" s="36">
        <f>IF(AD15=Valores!$C$32,Valores!$E$32,0)</f>
        <v>0</v>
      </c>
      <c r="BI15" s="36">
        <f>IF(AE15=Valores!$C$33,Valores!$E$33,0)</f>
        <v>0</v>
      </c>
      <c r="BJ15" s="36">
        <f>IF(AF15=Valores!$C$34,Valores!$E$34,0)</f>
        <v>0</v>
      </c>
      <c r="BK15" s="39" t="str">
        <f t="shared" si="0"/>
        <v/>
      </c>
      <c r="BL15" s="34" t="str">
        <f>IF(B15="","",(IF(BK15&gt;=Valores!$P$6,"A",IF(BK15&gt;Valores!$P$7,"B",IF(BK15&gt;Valores!$P$8,"C","C")))))</f>
        <v/>
      </c>
      <c r="BM15" s="35" t="str">
        <f t="shared" si="1"/>
        <v/>
      </c>
    </row>
    <row r="16" spans="1:73" ht="15.75" thickBot="1" x14ac:dyDescent="0.3">
      <c r="A16" s="37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01"/>
      <c r="AG16" s="36">
        <f>IF(C16=Valores!$C$5,Valores!$E$5,0)</f>
        <v>0</v>
      </c>
      <c r="AH16" s="36">
        <f>IF(D16=Valores!$C$6,Valores!$E$6,0)</f>
        <v>0</v>
      </c>
      <c r="AI16" s="36">
        <f>IF(E16=Valores!$C$7,Valores!$E$7,0)</f>
        <v>0</v>
      </c>
      <c r="AJ16" s="36">
        <f>IF(F16=Valores!$C$8,Valores!$E$8,0)</f>
        <v>0</v>
      </c>
      <c r="AK16" s="36">
        <f>IF(G16=Valores!$C$9,Valores!$E$9,0)</f>
        <v>0</v>
      </c>
      <c r="AL16" s="36">
        <f>IF(H16=Valores!$C$10,Valores!$E$10,0)</f>
        <v>0</v>
      </c>
      <c r="AM16" s="36">
        <f>IF(I16=Valores!$C$11,Valores!$E$11,0)</f>
        <v>0</v>
      </c>
      <c r="AN16" s="36">
        <f>IF(J16=Valores!$C$12,Valores!$E$12,0)</f>
        <v>0</v>
      </c>
      <c r="AO16" s="36">
        <f>IF(K16=Valores!$C$13,Valores!$E$13,0)</f>
        <v>0</v>
      </c>
      <c r="AP16" s="36">
        <f>IF(L16=Valores!$C$14,Valores!$E$14,0)</f>
        <v>0</v>
      </c>
      <c r="AQ16" s="36">
        <f>IF(M16=Valores!$C$15,Valores!$E$15,0)</f>
        <v>0</v>
      </c>
      <c r="AR16" s="36">
        <f>IF(N16=Valores!$C$16,Valores!$E$16,0)</f>
        <v>0</v>
      </c>
      <c r="AS16" s="36">
        <f>IF(O16=Valores!$C$17,Valores!$E$17,0)</f>
        <v>0</v>
      </c>
      <c r="AT16" s="36">
        <f>IF(P16=Valores!$C$18,Valores!$E$18,0)</f>
        <v>0</v>
      </c>
      <c r="AU16" s="36">
        <f>IF(Q16=Valores!$C$19,Valores!$E$19,0)</f>
        <v>0</v>
      </c>
      <c r="AV16" s="36">
        <f>IF(R16=Valores!$C$20,Valores!$E$20,0)</f>
        <v>0</v>
      </c>
      <c r="AW16" s="36">
        <f>IF(S16=Valores!$C$21,Valores!$E$21,0)</f>
        <v>0</v>
      </c>
      <c r="AX16" s="36">
        <f>IF(T16=Valores!$C$22,Valores!$E$22,0)</f>
        <v>0</v>
      </c>
      <c r="AY16" s="36">
        <f>IF(U16=Valores!$C$23,Valores!$E$23,0)</f>
        <v>0</v>
      </c>
      <c r="AZ16" s="36">
        <f>IF(V16=Valores!$C$24,Valores!$E$24,0)</f>
        <v>0</v>
      </c>
      <c r="BA16" s="36">
        <f>IF(W16=Valores!$C$25,Valores!$E$25,0)</f>
        <v>0</v>
      </c>
      <c r="BB16" s="36">
        <f>IF(X16=Valores!$C$26,Valores!$E$26,0)</f>
        <v>0</v>
      </c>
      <c r="BC16" s="36">
        <f>IF(Y16=Valores!$C$27,Valores!$E$27,0)</f>
        <v>0</v>
      </c>
      <c r="BD16" s="36">
        <f>IF(Z16=Valores!$C$28,Valores!$E$28,0)</f>
        <v>0</v>
      </c>
      <c r="BE16" s="36">
        <f>IF(AA16=Valores!$C$29,Valores!$E$29,0)</f>
        <v>0</v>
      </c>
      <c r="BF16" s="36">
        <f>IF(AB16=Valores!$C$30,Valores!$E$30,0)</f>
        <v>0</v>
      </c>
      <c r="BG16" s="36">
        <f>IF(AC16=Valores!$C$31,Valores!$E$31,0)</f>
        <v>0</v>
      </c>
      <c r="BH16" s="36">
        <f>IF(AD16=Valores!$C$32,Valores!$E$32,0)</f>
        <v>0</v>
      </c>
      <c r="BI16" s="36">
        <f>IF(AE16=Valores!$C$33,Valores!$E$33,0)</f>
        <v>0</v>
      </c>
      <c r="BJ16" s="36">
        <f>IF(AF16=Valores!$C$34,Valores!$E$34,0)</f>
        <v>0</v>
      </c>
      <c r="BK16" s="39" t="str">
        <f t="shared" si="0"/>
        <v/>
      </c>
      <c r="BL16" s="34" t="str">
        <f>IF(B16="","",(IF(BK16&gt;=Valores!$P$6,"A",IF(BK16&gt;Valores!$P$7,"B",IF(BK16&gt;Valores!$P$8,"C","C")))))</f>
        <v/>
      </c>
      <c r="BM16" s="35" t="str">
        <f t="shared" si="1"/>
        <v/>
      </c>
    </row>
    <row r="17" spans="1:65" ht="15.75" thickBot="1" x14ac:dyDescent="0.3">
      <c r="A17" s="33">
        <v>5</v>
      </c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101"/>
      <c r="AG17" s="36">
        <f>IF(C17=Valores!$C$5,Valores!$E$5,0)</f>
        <v>0</v>
      </c>
      <c r="AH17" s="36">
        <f>IF(D17=Valores!$C$6,Valores!$E$6,0)</f>
        <v>0</v>
      </c>
      <c r="AI17" s="36">
        <f>IF(E17=Valores!$C$7,Valores!$E$7,0)</f>
        <v>0</v>
      </c>
      <c r="AJ17" s="36">
        <f>IF(F17=Valores!$C$8,Valores!$E$8,0)</f>
        <v>0</v>
      </c>
      <c r="AK17" s="36">
        <f>IF(G17=Valores!$C$9,Valores!$E$9,0)</f>
        <v>0</v>
      </c>
      <c r="AL17" s="36">
        <f>IF(H17=Valores!$C$10,Valores!$E$10,0)</f>
        <v>0</v>
      </c>
      <c r="AM17" s="36">
        <f>IF(I17=Valores!$C$11,Valores!$E$11,0)</f>
        <v>0</v>
      </c>
      <c r="AN17" s="36">
        <f>IF(J17=Valores!$C$12,Valores!$E$12,0)</f>
        <v>0</v>
      </c>
      <c r="AO17" s="36">
        <f>IF(K17=Valores!$C$13,Valores!$E$13,0)</f>
        <v>0</v>
      </c>
      <c r="AP17" s="36">
        <f>IF(L17=Valores!$C$14,Valores!$E$14,0)</f>
        <v>0</v>
      </c>
      <c r="AQ17" s="36">
        <f>IF(M17=Valores!$C$15,Valores!$E$15,0)</f>
        <v>0</v>
      </c>
      <c r="AR17" s="36">
        <f>IF(N17=Valores!$C$16,Valores!$E$16,0)</f>
        <v>0</v>
      </c>
      <c r="AS17" s="36">
        <f>IF(O17=Valores!$C$17,Valores!$E$17,0)</f>
        <v>0</v>
      </c>
      <c r="AT17" s="36">
        <f>IF(P17=Valores!$C$18,Valores!$E$18,0)</f>
        <v>0</v>
      </c>
      <c r="AU17" s="36">
        <f>IF(Q17=Valores!$C$19,Valores!$E$19,0)</f>
        <v>0</v>
      </c>
      <c r="AV17" s="36">
        <f>IF(R17=Valores!$C$20,Valores!$E$20,0)</f>
        <v>0</v>
      </c>
      <c r="AW17" s="36">
        <f>IF(S17=Valores!$C$21,Valores!$E$21,0)</f>
        <v>0</v>
      </c>
      <c r="AX17" s="36">
        <f>IF(T17=Valores!$C$22,Valores!$E$22,0)</f>
        <v>0</v>
      </c>
      <c r="AY17" s="36">
        <f>IF(U17=Valores!$C$23,Valores!$E$23,0)</f>
        <v>0</v>
      </c>
      <c r="AZ17" s="36">
        <f>IF(V17=Valores!$C$24,Valores!$E$24,0)</f>
        <v>0</v>
      </c>
      <c r="BA17" s="36">
        <f>IF(W17=Valores!$C$25,Valores!$E$25,0)</f>
        <v>0</v>
      </c>
      <c r="BB17" s="36">
        <f>IF(X17=Valores!$C$26,Valores!$E$26,0)</f>
        <v>0</v>
      </c>
      <c r="BC17" s="36">
        <f>IF(Y17=Valores!$C$27,Valores!$E$27,0)</f>
        <v>0</v>
      </c>
      <c r="BD17" s="36">
        <f>IF(Z17=Valores!$C$28,Valores!$E$28,0)</f>
        <v>0</v>
      </c>
      <c r="BE17" s="36">
        <f>IF(AA17=Valores!$C$29,Valores!$E$29,0)</f>
        <v>0</v>
      </c>
      <c r="BF17" s="36">
        <f>IF(AB17=Valores!$C$30,Valores!$E$30,0)</f>
        <v>0</v>
      </c>
      <c r="BG17" s="36">
        <f>IF(AC17=Valores!$C$31,Valores!$E$31,0)</f>
        <v>0</v>
      </c>
      <c r="BH17" s="36">
        <f>IF(AD17=Valores!$C$32,Valores!$E$32,0)</f>
        <v>0</v>
      </c>
      <c r="BI17" s="36">
        <f>IF(AE17=Valores!$C$33,Valores!$E$33,0)</f>
        <v>0</v>
      </c>
      <c r="BJ17" s="36">
        <f>IF(AF17=Valores!$C$34,Valores!$E$34,0)</f>
        <v>0</v>
      </c>
      <c r="BK17" s="39" t="str">
        <f t="shared" si="0"/>
        <v/>
      </c>
      <c r="BL17" s="34" t="str">
        <f>IF(B17="","",(IF(BK17&gt;=Valores!$P$6,"A",IF(BK17&gt;Valores!$P$7,"B",IF(BK17&gt;Valores!$P$8,"C","C")))))</f>
        <v/>
      </c>
      <c r="BM17" s="35" t="str">
        <f t="shared" si="1"/>
        <v/>
      </c>
    </row>
    <row r="18" spans="1:65" ht="15.75" thickBot="1" x14ac:dyDescent="0.3">
      <c r="A18" s="37">
        <v>6</v>
      </c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101"/>
      <c r="AG18" s="36">
        <f>IF(C18=Valores!$C$5,Valores!$E$5,0)</f>
        <v>0</v>
      </c>
      <c r="AH18" s="36">
        <f>IF(D18=Valores!$C$6,Valores!$E$6,0)</f>
        <v>0</v>
      </c>
      <c r="AI18" s="36">
        <f>IF(E18=Valores!$C$7,Valores!$E$7,0)</f>
        <v>0</v>
      </c>
      <c r="AJ18" s="36">
        <f>IF(F18=Valores!$C$8,Valores!$E$8,0)</f>
        <v>0</v>
      </c>
      <c r="AK18" s="36">
        <f>IF(G18=Valores!$C$9,Valores!$E$9,0)</f>
        <v>0</v>
      </c>
      <c r="AL18" s="36">
        <f>IF(H18=Valores!$C$10,Valores!$E$10,0)</f>
        <v>0</v>
      </c>
      <c r="AM18" s="36">
        <f>IF(I18=Valores!$C$11,Valores!$E$11,0)</f>
        <v>0</v>
      </c>
      <c r="AN18" s="36">
        <f>IF(J18=Valores!$C$12,Valores!$E$12,0)</f>
        <v>0</v>
      </c>
      <c r="AO18" s="36">
        <f>IF(K18=Valores!$C$13,Valores!$E$13,0)</f>
        <v>0</v>
      </c>
      <c r="AP18" s="36">
        <f>IF(L18=Valores!$C$14,Valores!$E$14,0)</f>
        <v>0</v>
      </c>
      <c r="AQ18" s="36">
        <f>IF(M18=Valores!$C$15,Valores!$E$15,0)</f>
        <v>0</v>
      </c>
      <c r="AR18" s="36">
        <f>IF(N18=Valores!$C$16,Valores!$E$16,0)</f>
        <v>0</v>
      </c>
      <c r="AS18" s="36">
        <f>IF(O18=Valores!$C$17,Valores!$E$17,0)</f>
        <v>0</v>
      </c>
      <c r="AT18" s="36">
        <f>IF(P18=Valores!$C$18,Valores!$E$18,0)</f>
        <v>0</v>
      </c>
      <c r="AU18" s="36">
        <f>IF(Q18=Valores!$C$19,Valores!$E$19,0)</f>
        <v>0</v>
      </c>
      <c r="AV18" s="36">
        <f>IF(R18=Valores!$C$20,Valores!$E$20,0)</f>
        <v>0</v>
      </c>
      <c r="AW18" s="36">
        <f>IF(S18=Valores!$C$21,Valores!$E$21,0)</f>
        <v>0</v>
      </c>
      <c r="AX18" s="36">
        <f>IF(T18=Valores!$C$22,Valores!$E$22,0)</f>
        <v>0</v>
      </c>
      <c r="AY18" s="36">
        <f>IF(U18=Valores!$C$23,Valores!$E$23,0)</f>
        <v>0</v>
      </c>
      <c r="AZ18" s="36">
        <f>IF(V18=Valores!$C$24,Valores!$E$24,0)</f>
        <v>0</v>
      </c>
      <c r="BA18" s="36">
        <f>IF(W18=Valores!$C$25,Valores!$E$25,0)</f>
        <v>0</v>
      </c>
      <c r="BB18" s="36">
        <f>IF(X18=Valores!$C$26,Valores!$E$26,0)</f>
        <v>0</v>
      </c>
      <c r="BC18" s="36">
        <f>IF(Y18=Valores!$C$27,Valores!$E$27,0)</f>
        <v>0</v>
      </c>
      <c r="BD18" s="36">
        <f>IF(Z18=Valores!$C$28,Valores!$E$28,0)</f>
        <v>0</v>
      </c>
      <c r="BE18" s="36">
        <f>IF(AA18=Valores!$C$29,Valores!$E$29,0)</f>
        <v>0</v>
      </c>
      <c r="BF18" s="36">
        <f>IF(AB18=Valores!$C$30,Valores!$E$30,0)</f>
        <v>0</v>
      </c>
      <c r="BG18" s="36">
        <f>IF(AC18=Valores!$C$31,Valores!$E$31,0)</f>
        <v>0</v>
      </c>
      <c r="BH18" s="36">
        <f>IF(AD18=Valores!$C$32,Valores!$E$32,0)</f>
        <v>0</v>
      </c>
      <c r="BI18" s="36">
        <f>IF(AE18=Valores!$C$33,Valores!$E$33,0)</f>
        <v>0</v>
      </c>
      <c r="BJ18" s="36">
        <f>IF(AF18=Valores!$C$34,Valores!$E$34,0)</f>
        <v>0</v>
      </c>
      <c r="BK18" s="39" t="str">
        <f t="shared" si="0"/>
        <v/>
      </c>
      <c r="BL18" s="34" t="str">
        <f>IF(B18="","",(IF(BK18&gt;=Valores!$P$6,"A",IF(BK18&gt;Valores!$P$7,"B",IF(BK18&gt;Valores!$P$8,"C","C")))))</f>
        <v/>
      </c>
      <c r="BM18" s="35" t="str">
        <f t="shared" si="1"/>
        <v/>
      </c>
    </row>
    <row r="19" spans="1:65" ht="15.75" thickBot="1" x14ac:dyDescent="0.3">
      <c r="A19" s="33">
        <v>7</v>
      </c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101"/>
      <c r="AG19" s="36">
        <f>IF(C19=Valores!$C$5,Valores!$E$5,0)</f>
        <v>0</v>
      </c>
      <c r="AH19" s="36">
        <f>IF(D19=Valores!$C$6,Valores!$E$6,0)</f>
        <v>0</v>
      </c>
      <c r="AI19" s="36">
        <f>IF(E19=Valores!$C$7,Valores!$E$7,0)</f>
        <v>0</v>
      </c>
      <c r="AJ19" s="36">
        <f>IF(F19=Valores!$C$8,Valores!$E$8,0)</f>
        <v>0</v>
      </c>
      <c r="AK19" s="36">
        <f>IF(G19=Valores!$C$9,Valores!$E$9,0)</f>
        <v>0</v>
      </c>
      <c r="AL19" s="36">
        <f>IF(H19=Valores!$C$10,Valores!$E$10,0)</f>
        <v>0</v>
      </c>
      <c r="AM19" s="36">
        <f>IF(I19=Valores!$C$11,Valores!$E$11,0)</f>
        <v>0</v>
      </c>
      <c r="AN19" s="36">
        <f>IF(J19=Valores!$C$12,Valores!$E$12,0)</f>
        <v>0</v>
      </c>
      <c r="AO19" s="36">
        <f>IF(K19=Valores!$C$13,Valores!$E$13,0)</f>
        <v>0</v>
      </c>
      <c r="AP19" s="36">
        <f>IF(L19=Valores!$C$14,Valores!$E$14,0)</f>
        <v>0</v>
      </c>
      <c r="AQ19" s="36">
        <f>IF(M19=Valores!$C$15,Valores!$E$15,0)</f>
        <v>0</v>
      </c>
      <c r="AR19" s="36">
        <f>IF(N19=Valores!$C$16,Valores!$E$16,0)</f>
        <v>0</v>
      </c>
      <c r="AS19" s="36">
        <f>IF(O19=Valores!$C$17,Valores!$E$17,0)</f>
        <v>0</v>
      </c>
      <c r="AT19" s="36">
        <f>IF(P19=Valores!$C$18,Valores!$E$18,0)</f>
        <v>0</v>
      </c>
      <c r="AU19" s="36">
        <f>IF(Q19=Valores!$C$19,Valores!$E$19,0)</f>
        <v>0</v>
      </c>
      <c r="AV19" s="36">
        <f>IF(R19=Valores!$C$20,Valores!$E$20,0)</f>
        <v>0</v>
      </c>
      <c r="AW19" s="36">
        <f>IF(S19=Valores!$C$21,Valores!$E$21,0)</f>
        <v>0</v>
      </c>
      <c r="AX19" s="36">
        <f>IF(T19=Valores!$C$22,Valores!$E$22,0)</f>
        <v>0</v>
      </c>
      <c r="AY19" s="36">
        <f>IF(U19=Valores!$C$23,Valores!$E$23,0)</f>
        <v>0</v>
      </c>
      <c r="AZ19" s="36">
        <f>IF(V19=Valores!$C$24,Valores!$E$24,0)</f>
        <v>0</v>
      </c>
      <c r="BA19" s="36">
        <f>IF(W19=Valores!$C$25,Valores!$E$25,0)</f>
        <v>0</v>
      </c>
      <c r="BB19" s="36">
        <f>IF(X19=Valores!$C$26,Valores!$E$26,0)</f>
        <v>0</v>
      </c>
      <c r="BC19" s="36">
        <f>IF(Y19=Valores!$C$27,Valores!$E$27,0)</f>
        <v>0</v>
      </c>
      <c r="BD19" s="36">
        <f>IF(Z19=Valores!$C$28,Valores!$E$28,0)</f>
        <v>0</v>
      </c>
      <c r="BE19" s="36">
        <f>IF(AA19=Valores!$C$29,Valores!$E$29,0)</f>
        <v>0</v>
      </c>
      <c r="BF19" s="36">
        <f>IF(AB19=Valores!$C$30,Valores!$E$30,0)</f>
        <v>0</v>
      </c>
      <c r="BG19" s="36">
        <f>IF(AC19=Valores!$C$31,Valores!$E$31,0)</f>
        <v>0</v>
      </c>
      <c r="BH19" s="36">
        <f>IF(AD19=Valores!$C$32,Valores!$E$32,0)</f>
        <v>0</v>
      </c>
      <c r="BI19" s="36">
        <f>IF(AE19=Valores!$C$33,Valores!$E$33,0)</f>
        <v>0</v>
      </c>
      <c r="BJ19" s="36">
        <f>IF(AF19=Valores!$C$34,Valores!$E$34,0)</f>
        <v>0</v>
      </c>
      <c r="BK19" s="39" t="str">
        <f t="shared" si="0"/>
        <v/>
      </c>
      <c r="BL19" s="34" t="str">
        <f>IF(B19="","",(IF(BK19&gt;=Valores!$P$6,"A",IF(BK19&gt;Valores!$P$7,"B",IF(BK19&gt;Valores!$P$8,"C","C")))))</f>
        <v/>
      </c>
      <c r="BM19" s="35" t="str">
        <f t="shared" si="1"/>
        <v/>
      </c>
    </row>
    <row r="20" spans="1:65" ht="15.75" thickBot="1" x14ac:dyDescent="0.3">
      <c r="A20" s="37">
        <v>8</v>
      </c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01"/>
      <c r="AG20" s="36">
        <f>IF(C20=Valores!$C$5,Valores!$E$5,0)</f>
        <v>0</v>
      </c>
      <c r="AH20" s="36">
        <f>IF(D20=Valores!$C$6,Valores!$E$6,0)</f>
        <v>0</v>
      </c>
      <c r="AI20" s="36">
        <f>IF(E20=Valores!$C$7,Valores!$E$7,0)</f>
        <v>0</v>
      </c>
      <c r="AJ20" s="36">
        <f>IF(F20=Valores!$C$8,Valores!$E$8,0)</f>
        <v>0</v>
      </c>
      <c r="AK20" s="36">
        <f>IF(G20=Valores!$C$9,Valores!$E$9,0)</f>
        <v>0</v>
      </c>
      <c r="AL20" s="36">
        <f>IF(H20=Valores!$C$10,Valores!$E$10,0)</f>
        <v>0</v>
      </c>
      <c r="AM20" s="36">
        <f>IF(I20=Valores!$C$11,Valores!$E$11,0)</f>
        <v>0</v>
      </c>
      <c r="AN20" s="36">
        <f>IF(J20=Valores!$C$12,Valores!$E$12,0)</f>
        <v>0</v>
      </c>
      <c r="AO20" s="36">
        <f>IF(K20=Valores!$C$13,Valores!$E$13,0)</f>
        <v>0</v>
      </c>
      <c r="AP20" s="36">
        <f>IF(L20=Valores!$C$14,Valores!$E$14,0)</f>
        <v>0</v>
      </c>
      <c r="AQ20" s="36">
        <f>IF(M20=Valores!$C$15,Valores!$E$15,0)</f>
        <v>0</v>
      </c>
      <c r="AR20" s="36">
        <f>IF(N20=Valores!$C$16,Valores!$E$16,0)</f>
        <v>0</v>
      </c>
      <c r="AS20" s="36">
        <f>IF(O20=Valores!$C$17,Valores!$E$17,0)</f>
        <v>0</v>
      </c>
      <c r="AT20" s="36">
        <f>IF(P20=Valores!$C$18,Valores!$E$18,0)</f>
        <v>0</v>
      </c>
      <c r="AU20" s="36">
        <f>IF(Q20=Valores!$C$19,Valores!$E$19,0)</f>
        <v>0</v>
      </c>
      <c r="AV20" s="36">
        <f>IF(R20=Valores!$C$20,Valores!$E$20,0)</f>
        <v>0</v>
      </c>
      <c r="AW20" s="36">
        <f>IF(S20=Valores!$C$21,Valores!$E$21,0)</f>
        <v>0</v>
      </c>
      <c r="AX20" s="36">
        <f>IF(T20=Valores!$C$22,Valores!$E$22,0)</f>
        <v>0</v>
      </c>
      <c r="AY20" s="36">
        <f>IF(U20=Valores!$C$23,Valores!$E$23,0)</f>
        <v>0</v>
      </c>
      <c r="AZ20" s="36">
        <f>IF(V20=Valores!$C$24,Valores!$E$24,0)</f>
        <v>0</v>
      </c>
      <c r="BA20" s="36">
        <f>IF(W20=Valores!$C$25,Valores!$E$25,0)</f>
        <v>0</v>
      </c>
      <c r="BB20" s="36">
        <f>IF(X20=Valores!$C$26,Valores!$E$26,0)</f>
        <v>0</v>
      </c>
      <c r="BC20" s="36">
        <f>IF(Y20=Valores!$C$27,Valores!$E$27,0)</f>
        <v>0</v>
      </c>
      <c r="BD20" s="36">
        <f>IF(Z20=Valores!$C$28,Valores!$E$28,0)</f>
        <v>0</v>
      </c>
      <c r="BE20" s="36">
        <f>IF(AA20=Valores!$C$29,Valores!$E$29,0)</f>
        <v>0</v>
      </c>
      <c r="BF20" s="36">
        <f>IF(AB20=Valores!$C$30,Valores!$E$30,0)</f>
        <v>0</v>
      </c>
      <c r="BG20" s="36">
        <f>IF(AC20=Valores!$C$31,Valores!$E$31,0)</f>
        <v>0</v>
      </c>
      <c r="BH20" s="36">
        <f>IF(AD20=Valores!$C$32,Valores!$E$32,0)</f>
        <v>0</v>
      </c>
      <c r="BI20" s="36">
        <f>IF(AE20=Valores!$C$33,Valores!$E$33,0)</f>
        <v>0</v>
      </c>
      <c r="BJ20" s="36">
        <f>IF(AF20=Valores!$C$34,Valores!$E$34,0)</f>
        <v>0</v>
      </c>
      <c r="BK20" s="39" t="str">
        <f t="shared" si="0"/>
        <v/>
      </c>
      <c r="BL20" s="34" t="str">
        <f>IF(B20="","",(IF(BK20&gt;=Valores!$P$6,"A",IF(BK20&gt;Valores!$P$7,"B",IF(BK20&gt;Valores!$P$8,"C","C")))))</f>
        <v/>
      </c>
      <c r="BM20" s="35" t="str">
        <f t="shared" si="1"/>
        <v/>
      </c>
    </row>
    <row r="21" spans="1:65" ht="15.75" thickBot="1" x14ac:dyDescent="0.3">
      <c r="A21" s="33">
        <v>9</v>
      </c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01"/>
      <c r="AG21" s="36">
        <f>IF(C21=Valores!$C$5,Valores!$E$5,0)</f>
        <v>0</v>
      </c>
      <c r="AH21" s="36">
        <f>IF(D21=Valores!$C$6,Valores!$E$6,0)</f>
        <v>0</v>
      </c>
      <c r="AI21" s="36">
        <f>IF(E21=Valores!$C$7,Valores!$E$7,0)</f>
        <v>0</v>
      </c>
      <c r="AJ21" s="36">
        <f>IF(F21=Valores!$C$8,Valores!$E$8,0)</f>
        <v>0</v>
      </c>
      <c r="AK21" s="36">
        <f>IF(G21=Valores!$C$9,Valores!$E$9,0)</f>
        <v>0</v>
      </c>
      <c r="AL21" s="36">
        <f>IF(H21=Valores!$C$10,Valores!$E$10,0)</f>
        <v>0</v>
      </c>
      <c r="AM21" s="36">
        <f>IF(I21=Valores!$C$11,Valores!$E$11,0)</f>
        <v>0</v>
      </c>
      <c r="AN21" s="36">
        <f>IF(J21=Valores!$C$12,Valores!$E$12,0)</f>
        <v>0</v>
      </c>
      <c r="AO21" s="36">
        <f>IF(K21=Valores!$C$13,Valores!$E$13,0)</f>
        <v>0</v>
      </c>
      <c r="AP21" s="36">
        <f>IF(L21=Valores!$C$14,Valores!$E$14,0)</f>
        <v>0</v>
      </c>
      <c r="AQ21" s="36">
        <f>IF(M21=Valores!$C$15,Valores!$E$15,0)</f>
        <v>0</v>
      </c>
      <c r="AR21" s="36">
        <f>IF(N21=Valores!$C$16,Valores!$E$16,0)</f>
        <v>0</v>
      </c>
      <c r="AS21" s="36">
        <f>IF(O21=Valores!$C$17,Valores!$E$17,0)</f>
        <v>0</v>
      </c>
      <c r="AT21" s="36">
        <f>IF(P21=Valores!$C$18,Valores!$E$18,0)</f>
        <v>0</v>
      </c>
      <c r="AU21" s="36">
        <f>IF(Q21=Valores!$C$19,Valores!$E$19,0)</f>
        <v>0</v>
      </c>
      <c r="AV21" s="36">
        <f>IF(R21=Valores!$C$20,Valores!$E$20,0)</f>
        <v>0</v>
      </c>
      <c r="AW21" s="36">
        <f>IF(S21=Valores!$C$21,Valores!$E$21,0)</f>
        <v>0</v>
      </c>
      <c r="AX21" s="36">
        <f>IF(T21=Valores!$C$22,Valores!$E$22,0)</f>
        <v>0</v>
      </c>
      <c r="AY21" s="36">
        <f>IF(U21=Valores!$C$23,Valores!$E$23,0)</f>
        <v>0</v>
      </c>
      <c r="AZ21" s="36">
        <f>IF(V21=Valores!$C$24,Valores!$E$24,0)</f>
        <v>0</v>
      </c>
      <c r="BA21" s="36">
        <f>IF(W21=Valores!$C$25,Valores!$E$25,0)</f>
        <v>0</v>
      </c>
      <c r="BB21" s="36">
        <f>IF(X21=Valores!$C$26,Valores!$E$26,0)</f>
        <v>0</v>
      </c>
      <c r="BC21" s="36">
        <f>IF(Y21=Valores!$C$27,Valores!$E$27,0)</f>
        <v>0</v>
      </c>
      <c r="BD21" s="36">
        <f>IF(Z21=Valores!$C$28,Valores!$E$28,0)</f>
        <v>0</v>
      </c>
      <c r="BE21" s="36">
        <f>IF(AA21=Valores!$C$29,Valores!$E$29,0)</f>
        <v>0</v>
      </c>
      <c r="BF21" s="36">
        <f>IF(AB21=Valores!$C$30,Valores!$E$30,0)</f>
        <v>0</v>
      </c>
      <c r="BG21" s="36">
        <f>IF(AC21=Valores!$C$31,Valores!$E$31,0)</f>
        <v>0</v>
      </c>
      <c r="BH21" s="36">
        <f>IF(AD21=Valores!$C$32,Valores!$E$32,0)</f>
        <v>0</v>
      </c>
      <c r="BI21" s="36">
        <f>IF(AE21=Valores!$C$33,Valores!$E$33,0)</f>
        <v>0</v>
      </c>
      <c r="BJ21" s="36">
        <f>IF(AF21=Valores!$C$34,Valores!$E$34,0)</f>
        <v>0</v>
      </c>
      <c r="BK21" s="39" t="str">
        <f t="shared" si="0"/>
        <v/>
      </c>
      <c r="BL21" s="34" t="str">
        <f>IF(B21="","",(IF(BK21&gt;=Valores!$P$6,"A",IF(BK21&gt;Valores!$P$7,"B",IF(BK21&gt;Valores!$P$8,"C","C")))))</f>
        <v/>
      </c>
      <c r="BM21" s="35" t="str">
        <f t="shared" si="1"/>
        <v/>
      </c>
    </row>
    <row r="22" spans="1:65" ht="15.75" thickBot="1" x14ac:dyDescent="0.3">
      <c r="A22" s="37">
        <v>10</v>
      </c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01"/>
      <c r="AG22" s="36">
        <f>IF(C22=Valores!$C$5,Valores!$E$5,0)</f>
        <v>0</v>
      </c>
      <c r="AH22" s="36">
        <f>IF(D22=Valores!$C$6,Valores!$E$6,0)</f>
        <v>0</v>
      </c>
      <c r="AI22" s="36">
        <f>IF(E22=Valores!$C$7,Valores!$E$7,0)</f>
        <v>0</v>
      </c>
      <c r="AJ22" s="36">
        <f>IF(F22=Valores!$C$8,Valores!$E$8,0)</f>
        <v>0</v>
      </c>
      <c r="AK22" s="36">
        <f>IF(G22=Valores!$C$9,Valores!$E$9,0)</f>
        <v>0</v>
      </c>
      <c r="AL22" s="36">
        <f>IF(H22=Valores!$C$10,Valores!$E$10,0)</f>
        <v>0</v>
      </c>
      <c r="AM22" s="36">
        <f>IF(I22=Valores!$C$11,Valores!$E$11,0)</f>
        <v>0</v>
      </c>
      <c r="AN22" s="36">
        <f>IF(J22=Valores!$C$12,Valores!$E$12,0)</f>
        <v>0</v>
      </c>
      <c r="AO22" s="36">
        <f>IF(K22=Valores!$C$13,Valores!$E$13,0)</f>
        <v>0</v>
      </c>
      <c r="AP22" s="36">
        <f>IF(L22=Valores!$C$14,Valores!$E$14,0)</f>
        <v>0</v>
      </c>
      <c r="AQ22" s="36">
        <f>IF(M22=Valores!$C$15,Valores!$E$15,0)</f>
        <v>0</v>
      </c>
      <c r="AR22" s="36">
        <f>IF(N22=Valores!$C$16,Valores!$E$16,0)</f>
        <v>0</v>
      </c>
      <c r="AS22" s="36">
        <f>IF(O22=Valores!$C$17,Valores!$E$17,0)</f>
        <v>0</v>
      </c>
      <c r="AT22" s="36">
        <f>IF(P22=Valores!$C$18,Valores!$E$18,0)</f>
        <v>0</v>
      </c>
      <c r="AU22" s="36">
        <f>IF(Q22=Valores!$C$19,Valores!$E$19,0)</f>
        <v>0</v>
      </c>
      <c r="AV22" s="36">
        <f>IF(R22=Valores!$C$20,Valores!$E$20,0)</f>
        <v>0</v>
      </c>
      <c r="AW22" s="36">
        <f>IF(S22=Valores!$C$21,Valores!$E$21,0)</f>
        <v>0</v>
      </c>
      <c r="AX22" s="36">
        <f>IF(T22=Valores!$C$22,Valores!$E$22,0)</f>
        <v>0</v>
      </c>
      <c r="AY22" s="36">
        <f>IF(U22=Valores!$C$23,Valores!$E$23,0)</f>
        <v>0</v>
      </c>
      <c r="AZ22" s="36">
        <f>IF(V22=Valores!$C$24,Valores!$E$24,0)</f>
        <v>0</v>
      </c>
      <c r="BA22" s="36">
        <f>IF(W22=Valores!$C$25,Valores!$E$25,0)</f>
        <v>0</v>
      </c>
      <c r="BB22" s="36">
        <f>IF(X22=Valores!$C$26,Valores!$E$26,0)</f>
        <v>0</v>
      </c>
      <c r="BC22" s="36">
        <f>IF(Y22=Valores!$C$27,Valores!$E$27,0)</f>
        <v>0</v>
      </c>
      <c r="BD22" s="36">
        <f>IF(Z22=Valores!$C$28,Valores!$E$28,0)</f>
        <v>0</v>
      </c>
      <c r="BE22" s="36">
        <f>IF(AA22=Valores!$C$29,Valores!$E$29,0)</f>
        <v>0</v>
      </c>
      <c r="BF22" s="36">
        <f>IF(AB22=Valores!$C$30,Valores!$E$30,0)</f>
        <v>0</v>
      </c>
      <c r="BG22" s="36">
        <f>IF(AC22=Valores!$C$31,Valores!$E$31,0)</f>
        <v>0</v>
      </c>
      <c r="BH22" s="36">
        <f>IF(AD22=Valores!$C$32,Valores!$E$32,0)</f>
        <v>0</v>
      </c>
      <c r="BI22" s="36">
        <f>IF(AE22=Valores!$C$33,Valores!$E$33,0)</f>
        <v>0</v>
      </c>
      <c r="BJ22" s="36">
        <f>IF(AF22=Valores!$C$34,Valores!$E$34,0)</f>
        <v>0</v>
      </c>
      <c r="BK22" s="39" t="str">
        <f t="shared" si="0"/>
        <v/>
      </c>
      <c r="BL22" s="34" t="str">
        <f>IF(B22="","",(IF(BK22&gt;=Valores!$P$6,"A",IF(BK22&gt;Valores!$P$7,"B",IF(BK22&gt;Valores!$P$8,"C","C")))))</f>
        <v/>
      </c>
      <c r="BM22" s="35" t="str">
        <f t="shared" si="1"/>
        <v/>
      </c>
    </row>
    <row r="23" spans="1:65" ht="15.75" thickBot="1" x14ac:dyDescent="0.3">
      <c r="A23" s="33">
        <v>11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01"/>
      <c r="AG23" s="36">
        <f>IF(C23=Valores!$C$5,Valores!$E$5,0)</f>
        <v>0</v>
      </c>
      <c r="AH23" s="36">
        <f>IF(D23=Valores!$C$6,Valores!$E$6,0)</f>
        <v>0</v>
      </c>
      <c r="AI23" s="36">
        <f>IF(E23=Valores!$C$7,Valores!$E$7,0)</f>
        <v>0</v>
      </c>
      <c r="AJ23" s="36">
        <f>IF(F23=Valores!$C$8,Valores!$E$8,0)</f>
        <v>0</v>
      </c>
      <c r="AK23" s="36">
        <f>IF(G23=Valores!$C$9,Valores!$E$9,0)</f>
        <v>0</v>
      </c>
      <c r="AL23" s="36">
        <f>IF(H23=Valores!$C$10,Valores!$E$10,0)</f>
        <v>0</v>
      </c>
      <c r="AM23" s="36">
        <f>IF(I23=Valores!$C$11,Valores!$E$11,0)</f>
        <v>0</v>
      </c>
      <c r="AN23" s="36">
        <f>IF(J23=Valores!$C$12,Valores!$E$12,0)</f>
        <v>0</v>
      </c>
      <c r="AO23" s="36">
        <f>IF(K23=Valores!$C$13,Valores!$E$13,0)</f>
        <v>0</v>
      </c>
      <c r="AP23" s="36">
        <f>IF(L23=Valores!$C$14,Valores!$E$14,0)</f>
        <v>0</v>
      </c>
      <c r="AQ23" s="36">
        <f>IF(M23=Valores!$C$15,Valores!$E$15,0)</f>
        <v>0</v>
      </c>
      <c r="AR23" s="36">
        <f>IF(N23=Valores!$C$16,Valores!$E$16,0)</f>
        <v>0</v>
      </c>
      <c r="AS23" s="36">
        <f>IF(O23=Valores!$C$17,Valores!$E$17,0)</f>
        <v>0</v>
      </c>
      <c r="AT23" s="36">
        <f>IF(P23=Valores!$C$18,Valores!$E$18,0)</f>
        <v>0</v>
      </c>
      <c r="AU23" s="36">
        <f>IF(Q23=Valores!$C$19,Valores!$E$19,0)</f>
        <v>0</v>
      </c>
      <c r="AV23" s="36">
        <f>IF(R23=Valores!$C$20,Valores!$E$20,0)</f>
        <v>0</v>
      </c>
      <c r="AW23" s="36">
        <f>IF(S23=Valores!$C$21,Valores!$E$21,0)</f>
        <v>0</v>
      </c>
      <c r="AX23" s="36">
        <f>IF(T23=Valores!$C$22,Valores!$E$22,0)</f>
        <v>0</v>
      </c>
      <c r="AY23" s="36">
        <f>IF(U23=Valores!$C$23,Valores!$E$23,0)</f>
        <v>0</v>
      </c>
      <c r="AZ23" s="36">
        <f>IF(V23=Valores!$C$24,Valores!$E$24,0)</f>
        <v>0</v>
      </c>
      <c r="BA23" s="36">
        <f>IF(W23=Valores!$C$25,Valores!$E$25,0)</f>
        <v>0</v>
      </c>
      <c r="BB23" s="36">
        <f>IF(X23=Valores!$C$26,Valores!$E$26,0)</f>
        <v>0</v>
      </c>
      <c r="BC23" s="36">
        <f>IF(Y23=Valores!$C$27,Valores!$E$27,0)</f>
        <v>0</v>
      </c>
      <c r="BD23" s="36">
        <f>IF(Z23=Valores!$C$28,Valores!$E$28,0)</f>
        <v>0</v>
      </c>
      <c r="BE23" s="36">
        <f>IF(AA23=Valores!$C$29,Valores!$E$29,0)</f>
        <v>0</v>
      </c>
      <c r="BF23" s="36">
        <f>IF(AB23=Valores!$C$30,Valores!$E$30,0)</f>
        <v>0</v>
      </c>
      <c r="BG23" s="36">
        <f>IF(AC23=Valores!$C$31,Valores!$E$31,0)</f>
        <v>0</v>
      </c>
      <c r="BH23" s="36">
        <f>IF(AD23=Valores!$C$32,Valores!$E$32,0)</f>
        <v>0</v>
      </c>
      <c r="BI23" s="36">
        <f>IF(AE23=Valores!$C$33,Valores!$E$33,0)</f>
        <v>0</v>
      </c>
      <c r="BJ23" s="36">
        <f>IF(AF23=Valores!$C$34,Valores!$E$34,0)</f>
        <v>0</v>
      </c>
      <c r="BK23" s="39" t="str">
        <f t="shared" si="0"/>
        <v/>
      </c>
      <c r="BL23" s="34" t="str">
        <f>IF(B23="","",(IF(BK23&gt;=Valores!$P$6,"A",IF(BK23&gt;Valores!$P$7,"B",IF(BK23&gt;Valores!$P$8,"C","C")))))</f>
        <v/>
      </c>
      <c r="BM23" s="35" t="str">
        <f t="shared" si="1"/>
        <v/>
      </c>
    </row>
    <row r="24" spans="1:65" ht="15.75" thickBot="1" x14ac:dyDescent="0.3">
      <c r="A24" s="37">
        <v>12</v>
      </c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101"/>
      <c r="AG24" s="36">
        <f>IF(C24=Valores!$C$5,Valores!$E$5,0)</f>
        <v>0</v>
      </c>
      <c r="AH24" s="36">
        <f>IF(D24=Valores!$C$6,Valores!$E$6,0)</f>
        <v>0</v>
      </c>
      <c r="AI24" s="36">
        <f>IF(E24=Valores!$C$7,Valores!$E$7,0)</f>
        <v>0</v>
      </c>
      <c r="AJ24" s="36">
        <f>IF(F24=Valores!$C$8,Valores!$E$8,0)</f>
        <v>0</v>
      </c>
      <c r="AK24" s="36">
        <f>IF(G24=Valores!$C$9,Valores!$E$9,0)</f>
        <v>0</v>
      </c>
      <c r="AL24" s="36">
        <f>IF(H24=Valores!$C$10,Valores!$E$10,0)</f>
        <v>0</v>
      </c>
      <c r="AM24" s="36">
        <f>IF(I24=Valores!$C$11,Valores!$E$11,0)</f>
        <v>0</v>
      </c>
      <c r="AN24" s="36">
        <f>IF(J24=Valores!$C$12,Valores!$E$12,0)</f>
        <v>0</v>
      </c>
      <c r="AO24" s="36">
        <f>IF(K24=Valores!$C$13,Valores!$E$13,0)</f>
        <v>0</v>
      </c>
      <c r="AP24" s="36">
        <f>IF(L24=Valores!$C$14,Valores!$E$14,0)</f>
        <v>0</v>
      </c>
      <c r="AQ24" s="36">
        <f>IF(M24=Valores!$C$15,Valores!$E$15,0)</f>
        <v>0</v>
      </c>
      <c r="AR24" s="36">
        <f>IF(N24=Valores!$C$16,Valores!$E$16,0)</f>
        <v>0</v>
      </c>
      <c r="AS24" s="36">
        <f>IF(O24=Valores!$C$17,Valores!$E$17,0)</f>
        <v>0</v>
      </c>
      <c r="AT24" s="36">
        <f>IF(P24=Valores!$C$18,Valores!$E$18,0)</f>
        <v>0</v>
      </c>
      <c r="AU24" s="36">
        <f>IF(Q24=Valores!$C$19,Valores!$E$19,0)</f>
        <v>0</v>
      </c>
      <c r="AV24" s="36">
        <f>IF(R24=Valores!$C$20,Valores!$E$20,0)</f>
        <v>0</v>
      </c>
      <c r="AW24" s="36">
        <f>IF(S24=Valores!$C$21,Valores!$E$21,0)</f>
        <v>0</v>
      </c>
      <c r="AX24" s="36">
        <f>IF(T24=Valores!$C$22,Valores!$E$22,0)</f>
        <v>0</v>
      </c>
      <c r="AY24" s="36">
        <f>IF(U24=Valores!$C$23,Valores!$E$23,0)</f>
        <v>0</v>
      </c>
      <c r="AZ24" s="36">
        <f>IF(V24=Valores!$C$24,Valores!$E$24,0)</f>
        <v>0</v>
      </c>
      <c r="BA24" s="36">
        <f>IF(W24=Valores!$C$25,Valores!$E$25,0)</f>
        <v>0</v>
      </c>
      <c r="BB24" s="36">
        <f>IF(X24=Valores!$C$26,Valores!$E$26,0)</f>
        <v>0</v>
      </c>
      <c r="BC24" s="36">
        <f>IF(Y24=Valores!$C$27,Valores!$E$27,0)</f>
        <v>0</v>
      </c>
      <c r="BD24" s="36">
        <f>IF(Z24=Valores!$C$28,Valores!$E$28,0)</f>
        <v>0</v>
      </c>
      <c r="BE24" s="36">
        <f>IF(AA24=Valores!$C$29,Valores!$E$29,0)</f>
        <v>0</v>
      </c>
      <c r="BF24" s="36">
        <f>IF(AB24=Valores!$C$30,Valores!$E$30,0)</f>
        <v>0</v>
      </c>
      <c r="BG24" s="36">
        <f>IF(AC24=Valores!$C$31,Valores!$E$31,0)</f>
        <v>0</v>
      </c>
      <c r="BH24" s="36">
        <f>IF(AD24=Valores!$C$32,Valores!$E$32,0)</f>
        <v>0</v>
      </c>
      <c r="BI24" s="36">
        <f>IF(AE24=Valores!$C$33,Valores!$E$33,0)</f>
        <v>0</v>
      </c>
      <c r="BJ24" s="36">
        <f>IF(AF24=Valores!$C$34,Valores!$E$34,0)</f>
        <v>0</v>
      </c>
      <c r="BK24" s="39" t="str">
        <f t="shared" si="0"/>
        <v/>
      </c>
      <c r="BL24" s="34" t="str">
        <f>IF(B24="","",(IF(BK24&gt;=Valores!$P$6,"A",IF(BK24&gt;Valores!$P$7,"B",IF(BK24&gt;Valores!$P$8,"C","C")))))</f>
        <v/>
      </c>
      <c r="BM24" s="35" t="str">
        <f t="shared" si="1"/>
        <v/>
      </c>
    </row>
    <row r="25" spans="1:65" ht="15.75" thickBot="1" x14ac:dyDescent="0.3">
      <c r="A25" s="33">
        <v>13</v>
      </c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01"/>
      <c r="AG25" s="36">
        <f>IF(C25=Valores!$C$5,Valores!$E$5,0)</f>
        <v>0</v>
      </c>
      <c r="AH25" s="36">
        <f>IF(D25=Valores!$C$6,Valores!$E$6,0)</f>
        <v>0</v>
      </c>
      <c r="AI25" s="36">
        <f>IF(E25=Valores!$C$7,Valores!$E$7,0)</f>
        <v>0</v>
      </c>
      <c r="AJ25" s="36">
        <f>IF(F25=Valores!$C$8,Valores!$E$8,0)</f>
        <v>0</v>
      </c>
      <c r="AK25" s="36">
        <f>IF(G25=Valores!$C$9,Valores!$E$9,0)</f>
        <v>0</v>
      </c>
      <c r="AL25" s="36">
        <f>IF(H25=Valores!$C$10,Valores!$E$10,0)</f>
        <v>0</v>
      </c>
      <c r="AM25" s="36">
        <f>IF(I25=Valores!$C$11,Valores!$E$11,0)</f>
        <v>0</v>
      </c>
      <c r="AN25" s="36">
        <f>IF(J25=Valores!$C$12,Valores!$E$12,0)</f>
        <v>0</v>
      </c>
      <c r="AO25" s="36">
        <f>IF(K25=Valores!$C$13,Valores!$E$13,0)</f>
        <v>0</v>
      </c>
      <c r="AP25" s="36">
        <f>IF(L25=Valores!$C$14,Valores!$E$14,0)</f>
        <v>0</v>
      </c>
      <c r="AQ25" s="36">
        <f>IF(M25=Valores!$C$15,Valores!$E$15,0)</f>
        <v>0</v>
      </c>
      <c r="AR25" s="36">
        <f>IF(N25=Valores!$C$16,Valores!$E$16,0)</f>
        <v>0</v>
      </c>
      <c r="AS25" s="36">
        <f>IF(O25=Valores!$C$17,Valores!$E$17,0)</f>
        <v>0</v>
      </c>
      <c r="AT25" s="36">
        <f>IF(P25=Valores!$C$18,Valores!$E$18,0)</f>
        <v>0</v>
      </c>
      <c r="AU25" s="36">
        <f>IF(Q25=Valores!$C$19,Valores!$E$19,0)</f>
        <v>0</v>
      </c>
      <c r="AV25" s="36">
        <f>IF(R25=Valores!$C$20,Valores!$E$20,0)</f>
        <v>0</v>
      </c>
      <c r="AW25" s="36">
        <f>IF(S25=Valores!$C$21,Valores!$E$21,0)</f>
        <v>0</v>
      </c>
      <c r="AX25" s="36">
        <f>IF(T25=Valores!$C$22,Valores!$E$22,0)</f>
        <v>0</v>
      </c>
      <c r="AY25" s="36">
        <f>IF(U25=Valores!$C$23,Valores!$E$23,0)</f>
        <v>0</v>
      </c>
      <c r="AZ25" s="36">
        <f>IF(V25=Valores!$C$24,Valores!$E$24,0)</f>
        <v>0</v>
      </c>
      <c r="BA25" s="36">
        <f>IF(W25=Valores!$C$25,Valores!$E$25,0)</f>
        <v>0</v>
      </c>
      <c r="BB25" s="36">
        <f>IF(X25=Valores!$C$26,Valores!$E$26,0)</f>
        <v>0</v>
      </c>
      <c r="BC25" s="36">
        <f>IF(Y25=Valores!$C$27,Valores!$E$27,0)</f>
        <v>0</v>
      </c>
      <c r="BD25" s="36">
        <f>IF(Z25=Valores!$C$28,Valores!$E$28,0)</f>
        <v>0</v>
      </c>
      <c r="BE25" s="36">
        <f>IF(AA25=Valores!$C$29,Valores!$E$29,0)</f>
        <v>0</v>
      </c>
      <c r="BF25" s="36">
        <f>IF(AB25=Valores!$C$30,Valores!$E$30,0)</f>
        <v>0</v>
      </c>
      <c r="BG25" s="36">
        <f>IF(AC25=Valores!$C$31,Valores!$E$31,0)</f>
        <v>0</v>
      </c>
      <c r="BH25" s="36">
        <f>IF(AD25=Valores!$C$32,Valores!$E$32,0)</f>
        <v>0</v>
      </c>
      <c r="BI25" s="36">
        <f>IF(AE25=Valores!$C$33,Valores!$E$33,0)</f>
        <v>0</v>
      </c>
      <c r="BJ25" s="36">
        <f>IF(AF25=Valores!$C$34,Valores!$E$34,0)</f>
        <v>0</v>
      </c>
      <c r="BK25" s="39" t="str">
        <f t="shared" si="0"/>
        <v/>
      </c>
      <c r="BL25" s="34" t="str">
        <f>IF(B25="","",(IF(BK25&gt;=Valores!$P$6,"A",IF(BK25&gt;Valores!$P$7,"B",IF(BK25&gt;Valores!$P$8,"C","C")))))</f>
        <v/>
      </c>
      <c r="BM25" s="35" t="str">
        <f t="shared" si="1"/>
        <v/>
      </c>
    </row>
    <row r="26" spans="1:65" ht="15.75" thickBot="1" x14ac:dyDescent="0.3">
      <c r="A26" s="37">
        <v>14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101"/>
      <c r="AG26" s="36">
        <f>IF(C26=Valores!$C$5,Valores!$E$5,0)</f>
        <v>0</v>
      </c>
      <c r="AH26" s="36">
        <f>IF(D26=Valores!$C$6,Valores!$E$6,0)</f>
        <v>0</v>
      </c>
      <c r="AI26" s="36">
        <f>IF(E26=Valores!$C$7,Valores!$E$7,0)</f>
        <v>0</v>
      </c>
      <c r="AJ26" s="36">
        <f>IF(F26=Valores!$C$8,Valores!$E$8,0)</f>
        <v>0</v>
      </c>
      <c r="AK26" s="36">
        <f>IF(G26=Valores!$C$9,Valores!$E$9,0)</f>
        <v>0</v>
      </c>
      <c r="AL26" s="36">
        <f>IF(H26=Valores!$C$10,Valores!$E$10,0)</f>
        <v>0</v>
      </c>
      <c r="AM26" s="36">
        <f>IF(I26=Valores!$C$11,Valores!$E$11,0)</f>
        <v>0</v>
      </c>
      <c r="AN26" s="36">
        <f>IF(J26=Valores!$C$12,Valores!$E$12,0)</f>
        <v>0</v>
      </c>
      <c r="AO26" s="36">
        <f>IF(K26=Valores!$C$13,Valores!$E$13,0)</f>
        <v>0</v>
      </c>
      <c r="AP26" s="36">
        <f>IF(L26=Valores!$C$14,Valores!$E$14,0)</f>
        <v>0</v>
      </c>
      <c r="AQ26" s="36">
        <f>IF(M26=Valores!$C$15,Valores!$E$15,0)</f>
        <v>0</v>
      </c>
      <c r="AR26" s="36">
        <f>IF(N26=Valores!$C$16,Valores!$E$16,0)</f>
        <v>0</v>
      </c>
      <c r="AS26" s="36">
        <f>IF(O26=Valores!$C$17,Valores!$E$17,0)</f>
        <v>0</v>
      </c>
      <c r="AT26" s="36">
        <f>IF(P26=Valores!$C$18,Valores!$E$18,0)</f>
        <v>0</v>
      </c>
      <c r="AU26" s="36">
        <f>IF(Q26=Valores!$C$19,Valores!$E$19,0)</f>
        <v>0</v>
      </c>
      <c r="AV26" s="36">
        <f>IF(R26=Valores!$C$20,Valores!$E$20,0)</f>
        <v>0</v>
      </c>
      <c r="AW26" s="36">
        <f>IF(S26=Valores!$C$21,Valores!$E$21,0)</f>
        <v>0</v>
      </c>
      <c r="AX26" s="36">
        <f>IF(T26=Valores!$C$22,Valores!$E$22,0)</f>
        <v>0</v>
      </c>
      <c r="AY26" s="36">
        <f>IF(U26=Valores!$C$23,Valores!$E$23,0)</f>
        <v>0</v>
      </c>
      <c r="AZ26" s="36">
        <f>IF(V26=Valores!$C$24,Valores!$E$24,0)</f>
        <v>0</v>
      </c>
      <c r="BA26" s="36">
        <f>IF(W26=Valores!$C$25,Valores!$E$25,0)</f>
        <v>0</v>
      </c>
      <c r="BB26" s="36">
        <f>IF(X26=Valores!$C$26,Valores!$E$26,0)</f>
        <v>0</v>
      </c>
      <c r="BC26" s="36">
        <f>IF(Y26=Valores!$C$27,Valores!$E$27,0)</f>
        <v>0</v>
      </c>
      <c r="BD26" s="36">
        <f>IF(Z26=Valores!$C$28,Valores!$E$28,0)</f>
        <v>0</v>
      </c>
      <c r="BE26" s="36">
        <f>IF(AA26=Valores!$C$29,Valores!$E$29,0)</f>
        <v>0</v>
      </c>
      <c r="BF26" s="36">
        <f>IF(AB26=Valores!$C$30,Valores!$E$30,0)</f>
        <v>0</v>
      </c>
      <c r="BG26" s="36">
        <f>IF(AC26=Valores!$C$31,Valores!$E$31,0)</f>
        <v>0</v>
      </c>
      <c r="BH26" s="36">
        <f>IF(AD26=Valores!$C$32,Valores!$E$32,0)</f>
        <v>0</v>
      </c>
      <c r="BI26" s="36">
        <f>IF(AE26=Valores!$C$33,Valores!$E$33,0)</f>
        <v>0</v>
      </c>
      <c r="BJ26" s="36">
        <f>IF(AF26=Valores!$C$34,Valores!$E$34,0)</f>
        <v>0</v>
      </c>
      <c r="BK26" s="39" t="str">
        <f t="shared" si="0"/>
        <v/>
      </c>
      <c r="BL26" s="34" t="str">
        <f>IF(B26="","",(IF(BK26&gt;=Valores!$P$6,"A",IF(BK26&gt;Valores!$P$7,"B",IF(BK26&gt;Valores!$P$8,"C","C")))))</f>
        <v/>
      </c>
      <c r="BM26" s="35" t="str">
        <f t="shared" si="1"/>
        <v/>
      </c>
    </row>
    <row r="27" spans="1:65" ht="15.75" thickBot="1" x14ac:dyDescent="0.3">
      <c r="A27" s="33">
        <v>15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101"/>
      <c r="AG27" s="36">
        <f>IF(C27=Valores!$C$5,Valores!$E$5,0)</f>
        <v>0</v>
      </c>
      <c r="AH27" s="36">
        <f>IF(D27=Valores!$C$6,Valores!$E$6,0)</f>
        <v>0</v>
      </c>
      <c r="AI27" s="36">
        <f>IF(E27=Valores!$C$7,Valores!$E$7,0)</f>
        <v>0</v>
      </c>
      <c r="AJ27" s="36">
        <f>IF(F27=Valores!$C$8,Valores!$E$8,0)</f>
        <v>0</v>
      </c>
      <c r="AK27" s="36">
        <f>IF(G27=Valores!$C$9,Valores!$E$9,0)</f>
        <v>0</v>
      </c>
      <c r="AL27" s="36">
        <f>IF(H27=Valores!$C$10,Valores!$E$10,0)</f>
        <v>0</v>
      </c>
      <c r="AM27" s="36">
        <f>IF(I27=Valores!$C$11,Valores!$E$11,0)</f>
        <v>0</v>
      </c>
      <c r="AN27" s="36">
        <f>IF(J27=Valores!$C$12,Valores!$E$12,0)</f>
        <v>0</v>
      </c>
      <c r="AO27" s="36">
        <f>IF(K27=Valores!$C$13,Valores!$E$13,0)</f>
        <v>0</v>
      </c>
      <c r="AP27" s="36">
        <f>IF(L27=Valores!$C$14,Valores!$E$14,0)</f>
        <v>0</v>
      </c>
      <c r="AQ27" s="36">
        <f>IF(M27=Valores!$C$15,Valores!$E$15,0)</f>
        <v>0</v>
      </c>
      <c r="AR27" s="36">
        <f>IF(N27=Valores!$C$16,Valores!$E$16,0)</f>
        <v>0</v>
      </c>
      <c r="AS27" s="36">
        <f>IF(O27=Valores!$C$17,Valores!$E$17,0)</f>
        <v>0</v>
      </c>
      <c r="AT27" s="36">
        <f>IF(P27=Valores!$C$18,Valores!$E$18,0)</f>
        <v>0</v>
      </c>
      <c r="AU27" s="36">
        <f>IF(Q27=Valores!$C$19,Valores!$E$19,0)</f>
        <v>0</v>
      </c>
      <c r="AV27" s="36">
        <f>IF(R27=Valores!$C$20,Valores!$E$20,0)</f>
        <v>0</v>
      </c>
      <c r="AW27" s="36">
        <f>IF(S27=Valores!$C$21,Valores!$E$21,0)</f>
        <v>0</v>
      </c>
      <c r="AX27" s="36">
        <f>IF(T27=Valores!$C$22,Valores!$E$22,0)</f>
        <v>0</v>
      </c>
      <c r="AY27" s="36">
        <f>IF(U27=Valores!$C$23,Valores!$E$23,0)</f>
        <v>0</v>
      </c>
      <c r="AZ27" s="36">
        <f>IF(V27=Valores!$C$24,Valores!$E$24,0)</f>
        <v>0</v>
      </c>
      <c r="BA27" s="36">
        <f>IF(W27=Valores!$C$25,Valores!$E$25,0)</f>
        <v>0</v>
      </c>
      <c r="BB27" s="36">
        <f>IF(X27=Valores!$C$26,Valores!$E$26,0)</f>
        <v>0</v>
      </c>
      <c r="BC27" s="36">
        <f>IF(Y27=Valores!$C$27,Valores!$E$27,0)</f>
        <v>0</v>
      </c>
      <c r="BD27" s="36">
        <f>IF(Z27=Valores!$C$28,Valores!$E$28,0)</f>
        <v>0</v>
      </c>
      <c r="BE27" s="36">
        <f>IF(AA27=Valores!$C$29,Valores!$E$29,0)</f>
        <v>0</v>
      </c>
      <c r="BF27" s="36">
        <f>IF(AB27=Valores!$C$30,Valores!$E$30,0)</f>
        <v>0</v>
      </c>
      <c r="BG27" s="36">
        <f>IF(AC27=Valores!$C$31,Valores!$E$31,0)</f>
        <v>0</v>
      </c>
      <c r="BH27" s="36">
        <f>IF(AD27=Valores!$C$32,Valores!$E$32,0)</f>
        <v>0</v>
      </c>
      <c r="BI27" s="36">
        <f>IF(AE27=Valores!$C$33,Valores!$E$33,0)</f>
        <v>0</v>
      </c>
      <c r="BJ27" s="36">
        <f>IF(AF27=Valores!$C$34,Valores!$E$34,0)</f>
        <v>0</v>
      </c>
      <c r="BK27" s="39" t="str">
        <f t="shared" si="0"/>
        <v/>
      </c>
      <c r="BL27" s="34" t="str">
        <f>IF(B27="","",(IF(BK27&gt;=Valores!$P$6,"A",IF(BK27&gt;Valores!$P$7,"B",IF(BK27&gt;Valores!$P$8,"C","C")))))</f>
        <v/>
      </c>
      <c r="BM27" s="35" t="str">
        <f t="shared" si="1"/>
        <v/>
      </c>
    </row>
    <row r="28" spans="1:65" ht="15.75" thickBot="1" x14ac:dyDescent="0.3">
      <c r="A28" s="37">
        <v>16</v>
      </c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101"/>
      <c r="AG28" s="36">
        <f>IF(C28=Valores!$C$5,Valores!$E$5,0)</f>
        <v>0</v>
      </c>
      <c r="AH28" s="36">
        <f>IF(D28=Valores!$C$6,Valores!$E$6,0)</f>
        <v>0</v>
      </c>
      <c r="AI28" s="36">
        <f>IF(E28=Valores!$C$7,Valores!$E$7,0)</f>
        <v>0</v>
      </c>
      <c r="AJ28" s="36">
        <f>IF(F28=Valores!$C$8,Valores!$E$8,0)</f>
        <v>0</v>
      </c>
      <c r="AK28" s="36">
        <f>IF(G28=Valores!$C$9,Valores!$E$9,0)</f>
        <v>0</v>
      </c>
      <c r="AL28" s="36">
        <f>IF(H28=Valores!$C$10,Valores!$E$10,0)</f>
        <v>0</v>
      </c>
      <c r="AM28" s="36">
        <f>IF(I28=Valores!$C$11,Valores!$E$11,0)</f>
        <v>0</v>
      </c>
      <c r="AN28" s="36">
        <f>IF(J28=Valores!$C$12,Valores!$E$12,0)</f>
        <v>0</v>
      </c>
      <c r="AO28" s="36">
        <f>IF(K28=Valores!$C$13,Valores!$E$13,0)</f>
        <v>0</v>
      </c>
      <c r="AP28" s="36">
        <f>IF(L28=Valores!$C$14,Valores!$E$14,0)</f>
        <v>0</v>
      </c>
      <c r="AQ28" s="36">
        <f>IF(M28=Valores!$C$15,Valores!$E$15,0)</f>
        <v>0</v>
      </c>
      <c r="AR28" s="36">
        <f>IF(N28=Valores!$C$16,Valores!$E$16,0)</f>
        <v>0</v>
      </c>
      <c r="AS28" s="36">
        <f>IF(O28=Valores!$C$17,Valores!$E$17,0)</f>
        <v>0</v>
      </c>
      <c r="AT28" s="36">
        <f>IF(P28=Valores!$C$18,Valores!$E$18,0)</f>
        <v>0</v>
      </c>
      <c r="AU28" s="36">
        <f>IF(Q28=Valores!$C$19,Valores!$E$19,0)</f>
        <v>0</v>
      </c>
      <c r="AV28" s="36">
        <f>IF(R28=Valores!$C$20,Valores!$E$20,0)</f>
        <v>0</v>
      </c>
      <c r="AW28" s="36">
        <f>IF(S28=Valores!$C$21,Valores!$E$21,0)</f>
        <v>0</v>
      </c>
      <c r="AX28" s="36">
        <f>IF(T28=Valores!$C$22,Valores!$E$22,0)</f>
        <v>0</v>
      </c>
      <c r="AY28" s="36">
        <f>IF(U28=Valores!$C$23,Valores!$E$23,0)</f>
        <v>0</v>
      </c>
      <c r="AZ28" s="36">
        <f>IF(V28=Valores!$C$24,Valores!$E$24,0)</f>
        <v>0</v>
      </c>
      <c r="BA28" s="36">
        <f>IF(W28=Valores!$C$25,Valores!$E$25,0)</f>
        <v>0</v>
      </c>
      <c r="BB28" s="36">
        <f>IF(X28=Valores!$C$26,Valores!$E$26,0)</f>
        <v>0</v>
      </c>
      <c r="BC28" s="36">
        <f>IF(Y28=Valores!$C$27,Valores!$E$27,0)</f>
        <v>0</v>
      </c>
      <c r="BD28" s="36">
        <f>IF(Z28=Valores!$C$28,Valores!$E$28,0)</f>
        <v>0</v>
      </c>
      <c r="BE28" s="36">
        <f>IF(AA28=Valores!$C$29,Valores!$E$29,0)</f>
        <v>0</v>
      </c>
      <c r="BF28" s="36">
        <f>IF(AB28=Valores!$C$30,Valores!$E$30,0)</f>
        <v>0</v>
      </c>
      <c r="BG28" s="36">
        <f>IF(AC28=Valores!$C$31,Valores!$E$31,0)</f>
        <v>0</v>
      </c>
      <c r="BH28" s="36">
        <f>IF(AD28=Valores!$C$32,Valores!$E$32,0)</f>
        <v>0</v>
      </c>
      <c r="BI28" s="36">
        <f>IF(AE28=Valores!$C$33,Valores!$E$33,0)</f>
        <v>0</v>
      </c>
      <c r="BJ28" s="36">
        <f>IF(AF28=Valores!$C$34,Valores!$E$34,0)</f>
        <v>0</v>
      </c>
      <c r="BK28" s="39" t="str">
        <f t="shared" si="0"/>
        <v/>
      </c>
      <c r="BL28" s="34" t="str">
        <f>IF(B28="","",(IF(BK28&gt;=Valores!$P$6,"A",IF(BK28&gt;Valores!$P$7,"B",IF(BK28&gt;Valores!$P$8,"C","C")))))</f>
        <v/>
      </c>
      <c r="BM28" s="35" t="str">
        <f t="shared" si="1"/>
        <v/>
      </c>
    </row>
    <row r="29" spans="1:65" ht="15.75" thickBot="1" x14ac:dyDescent="0.3">
      <c r="A29" s="33">
        <v>17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101"/>
      <c r="AG29" s="36">
        <f>IF(C29=Valores!$C$5,Valores!$E$5,0)</f>
        <v>0</v>
      </c>
      <c r="AH29" s="36">
        <f>IF(D29=Valores!$C$6,Valores!$E$6,0)</f>
        <v>0</v>
      </c>
      <c r="AI29" s="36">
        <f>IF(E29=Valores!$C$7,Valores!$E$7,0)</f>
        <v>0</v>
      </c>
      <c r="AJ29" s="36">
        <f>IF(F29=Valores!$C$8,Valores!$E$8,0)</f>
        <v>0</v>
      </c>
      <c r="AK29" s="36">
        <f>IF(G29=Valores!$C$9,Valores!$E$9,0)</f>
        <v>0</v>
      </c>
      <c r="AL29" s="36">
        <f>IF(H29=Valores!$C$10,Valores!$E$10,0)</f>
        <v>0</v>
      </c>
      <c r="AM29" s="36">
        <f>IF(I29=Valores!$C$11,Valores!$E$11,0)</f>
        <v>0</v>
      </c>
      <c r="AN29" s="36">
        <f>IF(J29=Valores!$C$12,Valores!$E$12,0)</f>
        <v>0</v>
      </c>
      <c r="AO29" s="36">
        <f>IF(K29=Valores!$C$13,Valores!$E$13,0)</f>
        <v>0</v>
      </c>
      <c r="AP29" s="36">
        <f>IF(L29=Valores!$C$14,Valores!$E$14,0)</f>
        <v>0</v>
      </c>
      <c r="AQ29" s="36">
        <f>IF(M29=Valores!$C$15,Valores!$E$15,0)</f>
        <v>0</v>
      </c>
      <c r="AR29" s="36">
        <f>IF(N29=Valores!$C$16,Valores!$E$16,0)</f>
        <v>0</v>
      </c>
      <c r="AS29" s="36">
        <f>IF(O29=Valores!$C$17,Valores!$E$17,0)</f>
        <v>0</v>
      </c>
      <c r="AT29" s="36">
        <f>IF(P29=Valores!$C$18,Valores!$E$18,0)</f>
        <v>0</v>
      </c>
      <c r="AU29" s="36">
        <f>IF(Q29=Valores!$C$19,Valores!$E$19,0)</f>
        <v>0</v>
      </c>
      <c r="AV29" s="36">
        <f>IF(R29=Valores!$C$20,Valores!$E$20,0)</f>
        <v>0</v>
      </c>
      <c r="AW29" s="36">
        <f>IF(S29=Valores!$C$21,Valores!$E$21,0)</f>
        <v>0</v>
      </c>
      <c r="AX29" s="36">
        <f>IF(T29=Valores!$C$22,Valores!$E$22,0)</f>
        <v>0</v>
      </c>
      <c r="AY29" s="36">
        <f>IF(U29=Valores!$C$23,Valores!$E$23,0)</f>
        <v>0</v>
      </c>
      <c r="AZ29" s="36">
        <f>IF(V29=Valores!$C$24,Valores!$E$24,0)</f>
        <v>0</v>
      </c>
      <c r="BA29" s="36">
        <f>IF(W29=Valores!$C$25,Valores!$E$25,0)</f>
        <v>0</v>
      </c>
      <c r="BB29" s="36">
        <f>IF(X29=Valores!$C$26,Valores!$E$26,0)</f>
        <v>0</v>
      </c>
      <c r="BC29" s="36">
        <f>IF(Y29=Valores!$C$27,Valores!$E$27,0)</f>
        <v>0</v>
      </c>
      <c r="BD29" s="36">
        <f>IF(Z29=Valores!$C$28,Valores!$E$28,0)</f>
        <v>0</v>
      </c>
      <c r="BE29" s="36">
        <f>IF(AA29=Valores!$C$29,Valores!$E$29,0)</f>
        <v>0</v>
      </c>
      <c r="BF29" s="36">
        <f>IF(AB29=Valores!$C$30,Valores!$E$30,0)</f>
        <v>0</v>
      </c>
      <c r="BG29" s="36">
        <f>IF(AC29=Valores!$C$31,Valores!$E$31,0)</f>
        <v>0</v>
      </c>
      <c r="BH29" s="36">
        <f>IF(AD29=Valores!$C$32,Valores!$E$32,0)</f>
        <v>0</v>
      </c>
      <c r="BI29" s="36">
        <f>IF(AE29=Valores!$C$33,Valores!$E$33,0)</f>
        <v>0</v>
      </c>
      <c r="BJ29" s="36">
        <f>IF(AF29=Valores!$C$34,Valores!$E$34,0)</f>
        <v>0</v>
      </c>
      <c r="BK29" s="39" t="str">
        <f t="shared" si="0"/>
        <v/>
      </c>
      <c r="BL29" s="34" t="str">
        <f>IF(B29="","",(IF(BK29&gt;=Valores!$P$6,"A",IF(BK29&gt;Valores!$P$7,"B",IF(BK29&gt;Valores!$P$8,"C","C")))))</f>
        <v/>
      </c>
      <c r="BM29" s="35" t="str">
        <f t="shared" si="1"/>
        <v/>
      </c>
    </row>
    <row r="30" spans="1:65" ht="15.75" thickBot="1" x14ac:dyDescent="0.3">
      <c r="A30" s="37">
        <v>18</v>
      </c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101"/>
      <c r="AG30" s="36">
        <f>IF(C30=Valores!$C$5,Valores!$E$5,0)</f>
        <v>0</v>
      </c>
      <c r="AH30" s="36">
        <f>IF(D30=Valores!$C$6,Valores!$E$6,0)</f>
        <v>0</v>
      </c>
      <c r="AI30" s="36">
        <f>IF(E30=Valores!$C$7,Valores!$E$7,0)</f>
        <v>0</v>
      </c>
      <c r="AJ30" s="36">
        <f>IF(F30=Valores!$C$8,Valores!$E$8,0)</f>
        <v>0</v>
      </c>
      <c r="AK30" s="36">
        <f>IF(G30=Valores!$C$9,Valores!$E$9,0)</f>
        <v>0</v>
      </c>
      <c r="AL30" s="36">
        <f>IF(H30=Valores!$C$10,Valores!$E$10,0)</f>
        <v>0</v>
      </c>
      <c r="AM30" s="36">
        <f>IF(I30=Valores!$C$11,Valores!$E$11,0)</f>
        <v>0</v>
      </c>
      <c r="AN30" s="36">
        <f>IF(J30=Valores!$C$12,Valores!$E$12,0)</f>
        <v>0</v>
      </c>
      <c r="AO30" s="36">
        <f>IF(K30=Valores!$C$13,Valores!$E$13,0)</f>
        <v>0</v>
      </c>
      <c r="AP30" s="36">
        <f>IF(L30=Valores!$C$14,Valores!$E$14,0)</f>
        <v>0</v>
      </c>
      <c r="AQ30" s="36">
        <f>IF(M30=Valores!$C$15,Valores!$E$15,0)</f>
        <v>0</v>
      </c>
      <c r="AR30" s="36">
        <f>IF(N30=Valores!$C$16,Valores!$E$16,0)</f>
        <v>0</v>
      </c>
      <c r="AS30" s="36">
        <f>IF(O30=Valores!$C$17,Valores!$E$17,0)</f>
        <v>0</v>
      </c>
      <c r="AT30" s="36">
        <f>IF(P30=Valores!$C$18,Valores!$E$18,0)</f>
        <v>0</v>
      </c>
      <c r="AU30" s="36">
        <f>IF(Q30=Valores!$C$19,Valores!$E$19,0)</f>
        <v>0</v>
      </c>
      <c r="AV30" s="36">
        <f>IF(R30=Valores!$C$20,Valores!$E$20,0)</f>
        <v>0</v>
      </c>
      <c r="AW30" s="36">
        <f>IF(S30=Valores!$C$21,Valores!$E$21,0)</f>
        <v>0</v>
      </c>
      <c r="AX30" s="36">
        <f>IF(T30=Valores!$C$22,Valores!$E$22,0)</f>
        <v>0</v>
      </c>
      <c r="AY30" s="36">
        <f>IF(U30=Valores!$C$23,Valores!$E$23,0)</f>
        <v>0</v>
      </c>
      <c r="AZ30" s="36">
        <f>IF(V30=Valores!$C$24,Valores!$E$24,0)</f>
        <v>0</v>
      </c>
      <c r="BA30" s="36">
        <f>IF(W30=Valores!$C$25,Valores!$E$25,0)</f>
        <v>0</v>
      </c>
      <c r="BB30" s="36">
        <f>IF(X30=Valores!$C$26,Valores!$E$26,0)</f>
        <v>0</v>
      </c>
      <c r="BC30" s="36">
        <f>IF(Y30=Valores!$C$27,Valores!$E$27,0)</f>
        <v>0</v>
      </c>
      <c r="BD30" s="36">
        <f>IF(Z30=Valores!$C$28,Valores!$E$28,0)</f>
        <v>0</v>
      </c>
      <c r="BE30" s="36">
        <f>IF(AA30=Valores!$C$29,Valores!$E$29,0)</f>
        <v>0</v>
      </c>
      <c r="BF30" s="36">
        <f>IF(AB30=Valores!$C$30,Valores!$E$30,0)</f>
        <v>0</v>
      </c>
      <c r="BG30" s="36">
        <f>IF(AC30=Valores!$C$31,Valores!$E$31,0)</f>
        <v>0</v>
      </c>
      <c r="BH30" s="36">
        <f>IF(AD30=Valores!$C$32,Valores!$E$32,0)</f>
        <v>0</v>
      </c>
      <c r="BI30" s="36">
        <f>IF(AE30=Valores!$C$33,Valores!$E$33,0)</f>
        <v>0</v>
      </c>
      <c r="BJ30" s="36">
        <f>IF(AF30=Valores!$C$34,Valores!$E$34,0)</f>
        <v>0</v>
      </c>
      <c r="BK30" s="39" t="str">
        <f t="shared" si="0"/>
        <v/>
      </c>
      <c r="BL30" s="34" t="str">
        <f>IF(B30="","",(IF(BK30&gt;=Valores!$P$6,"A",IF(BK30&gt;Valores!$P$7,"B",IF(BK30&gt;Valores!$P$8,"C","C")))))</f>
        <v/>
      </c>
      <c r="BM30" s="35" t="str">
        <f t="shared" si="1"/>
        <v/>
      </c>
    </row>
    <row r="31" spans="1:65" ht="15.75" thickBot="1" x14ac:dyDescent="0.3">
      <c r="A31" s="33">
        <v>19</v>
      </c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101"/>
      <c r="AG31" s="36">
        <f>IF(C31=Valores!$C$5,Valores!$E$5,0)</f>
        <v>0</v>
      </c>
      <c r="AH31" s="36">
        <f>IF(D31=Valores!$C$6,Valores!$E$6,0)</f>
        <v>0</v>
      </c>
      <c r="AI31" s="36">
        <f>IF(E31=Valores!$C$7,Valores!$E$7,0)</f>
        <v>0</v>
      </c>
      <c r="AJ31" s="36">
        <f>IF(F31=Valores!$C$8,Valores!$E$8,0)</f>
        <v>0</v>
      </c>
      <c r="AK31" s="36">
        <f>IF(G31=Valores!$C$9,Valores!$E$9,0)</f>
        <v>0</v>
      </c>
      <c r="AL31" s="36">
        <f>IF(H31=Valores!$C$10,Valores!$E$10,0)</f>
        <v>0</v>
      </c>
      <c r="AM31" s="36">
        <f>IF(I31=Valores!$C$11,Valores!$E$11,0)</f>
        <v>0</v>
      </c>
      <c r="AN31" s="36">
        <f>IF(J31=Valores!$C$12,Valores!$E$12,0)</f>
        <v>0</v>
      </c>
      <c r="AO31" s="36">
        <f>IF(K31=Valores!$C$13,Valores!$E$13,0)</f>
        <v>0</v>
      </c>
      <c r="AP31" s="36">
        <f>IF(L31=Valores!$C$14,Valores!$E$14,0)</f>
        <v>0</v>
      </c>
      <c r="AQ31" s="36">
        <f>IF(M31=Valores!$C$15,Valores!$E$15,0)</f>
        <v>0</v>
      </c>
      <c r="AR31" s="36">
        <f>IF(N31=Valores!$C$16,Valores!$E$16,0)</f>
        <v>0</v>
      </c>
      <c r="AS31" s="36">
        <f>IF(O31=Valores!$C$17,Valores!$E$17,0)</f>
        <v>0</v>
      </c>
      <c r="AT31" s="36">
        <f>IF(P31=Valores!$C$18,Valores!$E$18,0)</f>
        <v>0</v>
      </c>
      <c r="AU31" s="36">
        <f>IF(Q31=Valores!$C$19,Valores!$E$19,0)</f>
        <v>0</v>
      </c>
      <c r="AV31" s="36">
        <f>IF(R31=Valores!$C$20,Valores!$E$20,0)</f>
        <v>0</v>
      </c>
      <c r="AW31" s="36">
        <f>IF(S31=Valores!$C$21,Valores!$E$21,0)</f>
        <v>0</v>
      </c>
      <c r="AX31" s="36">
        <f>IF(T31=Valores!$C$22,Valores!$E$22,0)</f>
        <v>0</v>
      </c>
      <c r="AY31" s="36">
        <f>IF(U31=Valores!$C$23,Valores!$E$23,0)</f>
        <v>0</v>
      </c>
      <c r="AZ31" s="36">
        <f>IF(V31=Valores!$C$24,Valores!$E$24,0)</f>
        <v>0</v>
      </c>
      <c r="BA31" s="36">
        <f>IF(W31=Valores!$C$25,Valores!$E$25,0)</f>
        <v>0</v>
      </c>
      <c r="BB31" s="36">
        <f>IF(X31=Valores!$C$26,Valores!$E$26,0)</f>
        <v>0</v>
      </c>
      <c r="BC31" s="36">
        <f>IF(Y31=Valores!$C$27,Valores!$E$27,0)</f>
        <v>0</v>
      </c>
      <c r="BD31" s="36">
        <f>IF(Z31=Valores!$C$28,Valores!$E$28,0)</f>
        <v>0</v>
      </c>
      <c r="BE31" s="36">
        <f>IF(AA31=Valores!$C$29,Valores!$E$29,0)</f>
        <v>0</v>
      </c>
      <c r="BF31" s="36">
        <f>IF(AB31=Valores!$C$30,Valores!$E$30,0)</f>
        <v>0</v>
      </c>
      <c r="BG31" s="36">
        <f>IF(AC31=Valores!$C$31,Valores!$E$31,0)</f>
        <v>0</v>
      </c>
      <c r="BH31" s="36">
        <f>IF(AD31=Valores!$C$32,Valores!$E$32,0)</f>
        <v>0</v>
      </c>
      <c r="BI31" s="36">
        <f>IF(AE31=Valores!$C$33,Valores!$E$33,0)</f>
        <v>0</v>
      </c>
      <c r="BJ31" s="36">
        <f>IF(AF31=Valores!$C$34,Valores!$E$34,0)</f>
        <v>0</v>
      </c>
      <c r="BK31" s="39" t="str">
        <f t="shared" si="0"/>
        <v/>
      </c>
      <c r="BL31" s="34" t="str">
        <f>IF(B31="","",(IF(BK31&gt;=Valores!$P$6,"A",IF(BK31&gt;Valores!$P$7,"B",IF(BK31&gt;Valores!$P$8,"C","C")))))</f>
        <v/>
      </c>
      <c r="BM31" s="35" t="str">
        <f t="shared" si="1"/>
        <v/>
      </c>
    </row>
    <row r="32" spans="1:65" ht="15.75" thickBot="1" x14ac:dyDescent="0.3">
      <c r="A32" s="37">
        <v>20</v>
      </c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101"/>
      <c r="AG32" s="36">
        <f>IF(C32=Valores!$C$5,Valores!$E$5,0)</f>
        <v>0</v>
      </c>
      <c r="AH32" s="36">
        <f>IF(D32=Valores!$C$6,Valores!$E$6,0)</f>
        <v>0</v>
      </c>
      <c r="AI32" s="36">
        <f>IF(E32=Valores!$C$7,Valores!$E$7,0)</f>
        <v>0</v>
      </c>
      <c r="AJ32" s="36">
        <f>IF(F32=Valores!$C$8,Valores!$E$8,0)</f>
        <v>0</v>
      </c>
      <c r="AK32" s="36">
        <f>IF(G32=Valores!$C$9,Valores!$E$9,0)</f>
        <v>0</v>
      </c>
      <c r="AL32" s="36">
        <f>IF(H32=Valores!$C$10,Valores!$E$10,0)</f>
        <v>0</v>
      </c>
      <c r="AM32" s="36">
        <f>IF(I32=Valores!$C$11,Valores!$E$11,0)</f>
        <v>0</v>
      </c>
      <c r="AN32" s="36">
        <f>IF(J32=Valores!$C$12,Valores!$E$12,0)</f>
        <v>0</v>
      </c>
      <c r="AO32" s="36">
        <f>IF(K32=Valores!$C$13,Valores!$E$13,0)</f>
        <v>0</v>
      </c>
      <c r="AP32" s="36">
        <f>IF(L32=Valores!$C$14,Valores!$E$14,0)</f>
        <v>0</v>
      </c>
      <c r="AQ32" s="36">
        <f>IF(M32=Valores!$C$15,Valores!$E$15,0)</f>
        <v>0</v>
      </c>
      <c r="AR32" s="36">
        <f>IF(N32=Valores!$C$16,Valores!$E$16,0)</f>
        <v>0</v>
      </c>
      <c r="AS32" s="36">
        <f>IF(O32=Valores!$C$17,Valores!$E$17,0)</f>
        <v>0</v>
      </c>
      <c r="AT32" s="36">
        <f>IF(P32=Valores!$C$18,Valores!$E$18,0)</f>
        <v>0</v>
      </c>
      <c r="AU32" s="36">
        <f>IF(Q32=Valores!$C$19,Valores!$E$19,0)</f>
        <v>0</v>
      </c>
      <c r="AV32" s="36">
        <f>IF(R32=Valores!$C$20,Valores!$E$20,0)</f>
        <v>0</v>
      </c>
      <c r="AW32" s="36">
        <f>IF(S32=Valores!$C$21,Valores!$E$21,0)</f>
        <v>0</v>
      </c>
      <c r="AX32" s="36">
        <f>IF(T32=Valores!$C$22,Valores!$E$22,0)</f>
        <v>0</v>
      </c>
      <c r="AY32" s="36">
        <f>IF(U32=Valores!$C$23,Valores!$E$23,0)</f>
        <v>0</v>
      </c>
      <c r="AZ32" s="36">
        <f>IF(V32=Valores!$C$24,Valores!$E$24,0)</f>
        <v>0</v>
      </c>
      <c r="BA32" s="36">
        <f>IF(W32=Valores!$C$25,Valores!$E$25,0)</f>
        <v>0</v>
      </c>
      <c r="BB32" s="36">
        <f>IF(X32=Valores!$C$26,Valores!$E$26,0)</f>
        <v>0</v>
      </c>
      <c r="BC32" s="36">
        <f>IF(Y32=Valores!$C$27,Valores!$E$27,0)</f>
        <v>0</v>
      </c>
      <c r="BD32" s="36">
        <f>IF(Z32=Valores!$C$28,Valores!$E$28,0)</f>
        <v>0</v>
      </c>
      <c r="BE32" s="36">
        <f>IF(AA32=Valores!$C$29,Valores!$E$29,0)</f>
        <v>0</v>
      </c>
      <c r="BF32" s="36">
        <f>IF(AB32=Valores!$C$30,Valores!$E$30,0)</f>
        <v>0</v>
      </c>
      <c r="BG32" s="36">
        <f>IF(AC32=Valores!$C$31,Valores!$E$31,0)</f>
        <v>0</v>
      </c>
      <c r="BH32" s="36">
        <f>IF(AD32=Valores!$C$32,Valores!$E$32,0)</f>
        <v>0</v>
      </c>
      <c r="BI32" s="36">
        <f>IF(AE32=Valores!$C$33,Valores!$E$33,0)</f>
        <v>0</v>
      </c>
      <c r="BJ32" s="36">
        <f>IF(AF32=Valores!$C$34,Valores!$E$34,0)</f>
        <v>0</v>
      </c>
      <c r="BK32" s="39" t="str">
        <f t="shared" si="0"/>
        <v/>
      </c>
      <c r="BL32" s="34" t="str">
        <f>IF(B32="","",(IF(BK32&gt;=Valores!$P$6,"A",IF(BK32&gt;Valores!$P$7,"B",IF(BK32&gt;Valores!$P$8,"C","C")))))</f>
        <v/>
      </c>
      <c r="BM32" s="35" t="str">
        <f t="shared" si="1"/>
        <v/>
      </c>
    </row>
    <row r="33" spans="1:65" ht="15.75" thickBot="1" x14ac:dyDescent="0.3">
      <c r="A33" s="33">
        <v>21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101"/>
      <c r="AG33" s="36">
        <f>IF(C33=Valores!$C$5,Valores!$E$5,0)</f>
        <v>0</v>
      </c>
      <c r="AH33" s="36">
        <f>IF(D33=Valores!$C$6,Valores!$E$6,0)</f>
        <v>0</v>
      </c>
      <c r="AI33" s="36">
        <f>IF(E33=Valores!$C$7,Valores!$E$7,0)</f>
        <v>0</v>
      </c>
      <c r="AJ33" s="36">
        <f>IF(F33=Valores!$C$8,Valores!$E$8,0)</f>
        <v>0</v>
      </c>
      <c r="AK33" s="36">
        <f>IF(G33=Valores!$C$9,Valores!$E$9,0)</f>
        <v>0</v>
      </c>
      <c r="AL33" s="36">
        <f>IF(H33=Valores!$C$10,Valores!$E$10,0)</f>
        <v>0</v>
      </c>
      <c r="AM33" s="36">
        <f>IF(I33=Valores!$C$11,Valores!$E$11,0)</f>
        <v>0</v>
      </c>
      <c r="AN33" s="36">
        <f>IF(J33=Valores!$C$12,Valores!$E$12,0)</f>
        <v>0</v>
      </c>
      <c r="AO33" s="36">
        <f>IF(K33=Valores!$C$13,Valores!$E$13,0)</f>
        <v>0</v>
      </c>
      <c r="AP33" s="36">
        <f>IF(L33=Valores!$C$14,Valores!$E$14,0)</f>
        <v>0</v>
      </c>
      <c r="AQ33" s="36">
        <f>IF(M33=Valores!$C$15,Valores!$E$15,0)</f>
        <v>0</v>
      </c>
      <c r="AR33" s="36">
        <f>IF(N33=Valores!$C$16,Valores!$E$16,0)</f>
        <v>0</v>
      </c>
      <c r="AS33" s="36">
        <f>IF(O33=Valores!$C$17,Valores!$E$17,0)</f>
        <v>0</v>
      </c>
      <c r="AT33" s="36">
        <f>IF(P33=Valores!$C$18,Valores!$E$18,0)</f>
        <v>0</v>
      </c>
      <c r="AU33" s="36">
        <f>IF(Q33=Valores!$C$19,Valores!$E$19,0)</f>
        <v>0</v>
      </c>
      <c r="AV33" s="36">
        <f>IF(R33=Valores!$C$20,Valores!$E$20,0)</f>
        <v>0</v>
      </c>
      <c r="AW33" s="36">
        <f>IF(S33=Valores!$C$21,Valores!$E$21,0)</f>
        <v>0</v>
      </c>
      <c r="AX33" s="36">
        <f>IF(T33=Valores!$C$22,Valores!$E$22,0)</f>
        <v>0</v>
      </c>
      <c r="AY33" s="36">
        <f>IF(U33=Valores!$C$23,Valores!$E$23,0)</f>
        <v>0</v>
      </c>
      <c r="AZ33" s="36">
        <f>IF(V33=Valores!$C$24,Valores!$E$24,0)</f>
        <v>0</v>
      </c>
      <c r="BA33" s="36">
        <f>IF(W33=Valores!$C$25,Valores!$E$25,0)</f>
        <v>0</v>
      </c>
      <c r="BB33" s="36">
        <f>IF(X33=Valores!$C$26,Valores!$E$26,0)</f>
        <v>0</v>
      </c>
      <c r="BC33" s="36">
        <f>IF(Y33=Valores!$C$27,Valores!$E$27,0)</f>
        <v>0</v>
      </c>
      <c r="BD33" s="36">
        <f>IF(Z33=Valores!$C$28,Valores!$E$28,0)</f>
        <v>0</v>
      </c>
      <c r="BE33" s="36">
        <f>IF(AA33=Valores!$C$29,Valores!$E$29,0)</f>
        <v>0</v>
      </c>
      <c r="BF33" s="36">
        <f>IF(AB33=Valores!$C$30,Valores!$E$30,0)</f>
        <v>0</v>
      </c>
      <c r="BG33" s="36">
        <f>IF(AC33=Valores!$C$31,Valores!$E$31,0)</f>
        <v>0</v>
      </c>
      <c r="BH33" s="36">
        <f>IF(AD33=Valores!$C$32,Valores!$E$32,0)</f>
        <v>0</v>
      </c>
      <c r="BI33" s="36">
        <f>IF(AE33=Valores!$C$33,Valores!$E$33,0)</f>
        <v>0</v>
      </c>
      <c r="BJ33" s="36">
        <f>IF(AF33=Valores!$C$34,Valores!$E$34,0)</f>
        <v>0</v>
      </c>
      <c r="BK33" s="39" t="str">
        <f t="shared" si="0"/>
        <v/>
      </c>
      <c r="BL33" s="34" t="str">
        <f>IF(B33="","",(IF(BK33&gt;=Valores!$P$6,"A",IF(BK33&gt;Valores!$P$7,"B",IF(BK33&gt;Valores!$P$8,"C","C")))))</f>
        <v/>
      </c>
      <c r="BM33" s="35" t="str">
        <f t="shared" si="1"/>
        <v/>
      </c>
    </row>
    <row r="34" spans="1:65" ht="15.75" thickBot="1" x14ac:dyDescent="0.3">
      <c r="A34" s="41">
        <v>22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02"/>
      <c r="AG34" s="36">
        <f>IF(C34=Valores!$C$5,Valores!$E$5,0)</f>
        <v>0</v>
      </c>
      <c r="AH34" s="36">
        <f>IF(D34=Valores!$C$6,Valores!$E$6,0)</f>
        <v>0</v>
      </c>
      <c r="AI34" s="36">
        <f>IF(E34=Valores!$C$7,Valores!$E$7,0)</f>
        <v>0</v>
      </c>
      <c r="AJ34" s="36">
        <f>IF(F34=Valores!$C$8,Valores!$E$8,0)</f>
        <v>0</v>
      </c>
      <c r="AK34" s="36">
        <f>IF(G34=Valores!$C$9,Valores!$E$9,0)</f>
        <v>0</v>
      </c>
      <c r="AL34" s="36">
        <f>IF(H34=Valores!$C$10,Valores!$E$10,0)</f>
        <v>0</v>
      </c>
      <c r="AM34" s="36">
        <f>IF(I34=Valores!$C$11,Valores!$E$11,0)</f>
        <v>0</v>
      </c>
      <c r="AN34" s="36">
        <f>IF(J34=Valores!$C$12,Valores!$E$12,0)</f>
        <v>0</v>
      </c>
      <c r="AO34" s="36">
        <f>IF(K34=Valores!$C$13,Valores!$E$13,0)</f>
        <v>0</v>
      </c>
      <c r="AP34" s="36">
        <f>IF(L34=Valores!$C$14,Valores!$E$14,0)</f>
        <v>0</v>
      </c>
      <c r="AQ34" s="36">
        <f>IF(M34=Valores!$C$15,Valores!$E$15,0)</f>
        <v>0</v>
      </c>
      <c r="AR34" s="36">
        <f>IF(N34=Valores!$C$16,Valores!$E$16,0)</f>
        <v>0</v>
      </c>
      <c r="AS34" s="36">
        <f>IF(O34=Valores!$C$17,Valores!$E$17,0)</f>
        <v>0</v>
      </c>
      <c r="AT34" s="36">
        <f>IF(P34=Valores!$C$18,Valores!$E$18,0)</f>
        <v>0</v>
      </c>
      <c r="AU34" s="36">
        <f>IF(Q34=Valores!$C$19,Valores!$E$19,0)</f>
        <v>0</v>
      </c>
      <c r="AV34" s="36">
        <f>IF(R34=Valores!$C$20,Valores!$E$20,0)</f>
        <v>0</v>
      </c>
      <c r="AW34" s="36">
        <f>IF(S34=Valores!$C$21,Valores!$E$21,0)</f>
        <v>0</v>
      </c>
      <c r="AX34" s="36">
        <f>IF(T34=Valores!$C$22,Valores!$E$22,0)</f>
        <v>0</v>
      </c>
      <c r="AY34" s="36">
        <f>IF(U34=Valores!$C$23,Valores!$E$23,0)</f>
        <v>0</v>
      </c>
      <c r="AZ34" s="36">
        <f>IF(V34=Valores!$C$24,Valores!$E$24,0)</f>
        <v>0</v>
      </c>
      <c r="BA34" s="36">
        <f>IF(W34=Valores!$C$25,Valores!$E$25,0)</f>
        <v>0</v>
      </c>
      <c r="BB34" s="36">
        <f>IF(X34=Valores!$C$26,Valores!$E$26,0)</f>
        <v>0</v>
      </c>
      <c r="BC34" s="36">
        <f>IF(Y34=Valores!$C$27,Valores!$E$27,0)</f>
        <v>0</v>
      </c>
      <c r="BD34" s="36">
        <f>IF(Z34=Valores!$C$28,Valores!$E$28,0)</f>
        <v>0</v>
      </c>
      <c r="BE34" s="36">
        <f>IF(AA34=Valores!$C$29,Valores!$E$29,0)</f>
        <v>0</v>
      </c>
      <c r="BF34" s="36">
        <f>IF(AB34=Valores!$C$30,Valores!$E$30,0)</f>
        <v>0</v>
      </c>
      <c r="BG34" s="36">
        <f>IF(AC34=Valores!$C$31,Valores!$E$31,0)</f>
        <v>0</v>
      </c>
      <c r="BH34" s="36">
        <f>IF(AD34=Valores!$C$32,Valores!$E$32,0)</f>
        <v>0</v>
      </c>
      <c r="BI34" s="36">
        <f>IF(AE34=Valores!$C$33,Valores!$E$33,0)</f>
        <v>0</v>
      </c>
      <c r="BJ34" s="36">
        <f>IF(AF34=Valores!$C$34,Valores!$E$34,0)</f>
        <v>0</v>
      </c>
      <c r="BK34" s="43" t="str">
        <f t="shared" si="0"/>
        <v/>
      </c>
      <c r="BL34" s="99" t="str">
        <f>IF(B34="","",(IF(BK34&gt;=Valores!$P$6,"A",IF(BK34&gt;Valores!$P$7,"B",IF(BK34&gt;Valores!$P$8,"C","C")))))</f>
        <v/>
      </c>
      <c r="BM34" s="100" t="str">
        <f t="shared" si="1"/>
        <v/>
      </c>
    </row>
    <row r="35" spans="1:65" x14ac:dyDescent="0.25"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5" x14ac:dyDescent="0.25"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</row>
    <row r="37" spans="1:65" ht="15.75" thickBot="1" x14ac:dyDescent="0.3"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5" ht="15.75" thickBot="1" x14ac:dyDescent="0.3"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185" t="s">
        <v>8</v>
      </c>
      <c r="BL38" s="186"/>
      <c r="BM38" s="187"/>
    </row>
    <row r="39" spans="1:65" ht="15.75" customHeight="1" thickBot="1" x14ac:dyDescent="0.3">
      <c r="A39" s="158" t="s">
        <v>9</v>
      </c>
      <c r="B39" s="161" t="s">
        <v>10</v>
      </c>
      <c r="C39" s="155" t="s">
        <v>11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182" t="s">
        <v>42</v>
      </c>
      <c r="BL39" s="191" t="s">
        <v>43</v>
      </c>
      <c r="BM39" s="188" t="s">
        <v>44</v>
      </c>
    </row>
    <row r="40" spans="1:65" ht="13.5" customHeight="1" thickBot="1" x14ac:dyDescent="0.3">
      <c r="A40" s="159"/>
      <c r="B40" s="162"/>
      <c r="C40" s="155" t="s">
        <v>45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183"/>
      <c r="BL40" s="192"/>
      <c r="BM40" s="189"/>
    </row>
    <row r="41" spans="1:65" ht="15.75" thickBot="1" x14ac:dyDescent="0.3">
      <c r="A41" s="159"/>
      <c r="B41" s="162"/>
      <c r="C41" s="68" t="s">
        <v>47</v>
      </c>
      <c r="D41" s="69" t="s">
        <v>47</v>
      </c>
      <c r="E41" s="69" t="s">
        <v>47</v>
      </c>
      <c r="F41" s="69" t="s">
        <v>47</v>
      </c>
      <c r="G41" s="69" t="s">
        <v>47</v>
      </c>
      <c r="H41" s="69" t="s">
        <v>48</v>
      </c>
      <c r="I41" s="69" t="s">
        <v>46</v>
      </c>
      <c r="J41" s="69" t="s">
        <v>47</v>
      </c>
      <c r="K41" s="69" t="s">
        <v>47</v>
      </c>
      <c r="L41" s="69" t="s">
        <v>46</v>
      </c>
      <c r="M41" s="69" t="s">
        <v>48</v>
      </c>
      <c r="N41" s="69" t="s">
        <v>47</v>
      </c>
      <c r="O41" s="69" t="s">
        <v>46</v>
      </c>
      <c r="P41" s="69" t="s">
        <v>48</v>
      </c>
      <c r="Q41" s="69" t="s">
        <v>48</v>
      </c>
      <c r="R41" s="69" t="s">
        <v>47</v>
      </c>
      <c r="S41" s="69" t="s">
        <v>48</v>
      </c>
      <c r="T41" s="69" t="s">
        <v>47</v>
      </c>
      <c r="U41" s="69" t="s">
        <v>48</v>
      </c>
      <c r="V41" s="69" t="s">
        <v>47</v>
      </c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183"/>
      <c r="BL41" s="192"/>
      <c r="BM41" s="189"/>
    </row>
    <row r="42" spans="1:65" ht="15.75" thickBot="1" x14ac:dyDescent="0.3">
      <c r="A42" s="160"/>
      <c r="B42" s="163"/>
      <c r="C42" s="68">
        <f>C12</f>
        <v>1</v>
      </c>
      <c r="D42" s="69">
        <f t="shared" ref="D42:AF42" si="2">D12</f>
        <v>2</v>
      </c>
      <c r="E42" s="69">
        <f t="shared" si="2"/>
        <v>3</v>
      </c>
      <c r="F42" s="69">
        <f t="shared" si="2"/>
        <v>4</v>
      </c>
      <c r="G42" s="69">
        <f t="shared" si="2"/>
        <v>5</v>
      </c>
      <c r="H42" s="69">
        <f t="shared" si="2"/>
        <v>6</v>
      </c>
      <c r="I42" s="69">
        <f t="shared" si="2"/>
        <v>7</v>
      </c>
      <c r="J42" s="69">
        <f t="shared" si="2"/>
        <v>8</v>
      </c>
      <c r="K42" s="69">
        <f t="shared" si="2"/>
        <v>9</v>
      </c>
      <c r="L42" s="69">
        <f t="shared" si="2"/>
        <v>10</v>
      </c>
      <c r="M42" s="69">
        <f t="shared" si="2"/>
        <v>11</v>
      </c>
      <c r="N42" s="69">
        <f t="shared" si="2"/>
        <v>12</v>
      </c>
      <c r="O42" s="69">
        <f t="shared" si="2"/>
        <v>13</v>
      </c>
      <c r="P42" s="69">
        <f t="shared" si="2"/>
        <v>14</v>
      </c>
      <c r="Q42" s="69">
        <f t="shared" si="2"/>
        <v>15</v>
      </c>
      <c r="R42" s="69">
        <f t="shared" si="2"/>
        <v>16</v>
      </c>
      <c r="S42" s="69">
        <f t="shared" si="2"/>
        <v>17</v>
      </c>
      <c r="T42" s="69">
        <f t="shared" si="2"/>
        <v>18</v>
      </c>
      <c r="U42" s="69">
        <f t="shared" si="2"/>
        <v>19</v>
      </c>
      <c r="V42" s="69">
        <f t="shared" si="2"/>
        <v>20</v>
      </c>
      <c r="W42" s="69">
        <f t="shared" si="2"/>
        <v>21</v>
      </c>
      <c r="X42" s="69">
        <f t="shared" si="2"/>
        <v>22</v>
      </c>
      <c r="Y42" s="69">
        <f t="shared" si="2"/>
        <v>23</v>
      </c>
      <c r="Z42" s="69">
        <f t="shared" si="2"/>
        <v>24</v>
      </c>
      <c r="AA42" s="69">
        <f t="shared" si="2"/>
        <v>25</v>
      </c>
      <c r="AB42" s="69">
        <f t="shared" si="2"/>
        <v>26</v>
      </c>
      <c r="AC42" s="69">
        <f t="shared" si="2"/>
        <v>27</v>
      </c>
      <c r="AD42" s="69">
        <f t="shared" si="2"/>
        <v>28</v>
      </c>
      <c r="AE42" s="69">
        <f t="shared" si="2"/>
        <v>29</v>
      </c>
      <c r="AF42" s="69">
        <f t="shared" si="2"/>
        <v>30</v>
      </c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184"/>
      <c r="BL42" s="193"/>
      <c r="BM42" s="190"/>
    </row>
    <row r="43" spans="1:65" ht="15.75" thickBot="1" x14ac:dyDescent="0.3">
      <c r="A43" s="112">
        <v>23</v>
      </c>
      <c r="B43" s="74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84">
        <f>IF(C43=Valores!$C$5,Valores!$E$5,0)</f>
        <v>0</v>
      </c>
      <c r="AH43" s="36">
        <f>IF(D43=Valores!$C$6,Valores!$E$6,0)</f>
        <v>0</v>
      </c>
      <c r="AI43" s="36">
        <f>IF(E43=Valores!$C$7,Valores!$E$7,0)</f>
        <v>0</v>
      </c>
      <c r="AJ43" s="36">
        <f>IF(F43=Valores!$C$8,Valores!$E$8,0)</f>
        <v>0</v>
      </c>
      <c r="AK43" s="36">
        <f>IF(G43=Valores!$C$9,Valores!$E$9,0)</f>
        <v>0</v>
      </c>
      <c r="AL43" s="36">
        <f>IF(H43=Valores!$C$10,Valores!$E$10,0)</f>
        <v>0</v>
      </c>
      <c r="AM43" s="36">
        <f>IF(I43=Valores!$C$11,Valores!$E$11,0)</f>
        <v>0</v>
      </c>
      <c r="AN43" s="36">
        <f>IF(J43=Valores!$C$12,Valores!$E$12,0)</f>
        <v>0</v>
      </c>
      <c r="AO43" s="36">
        <f>IF(K43=Valores!$C$13,Valores!$E$13,0)</f>
        <v>0</v>
      </c>
      <c r="AP43" s="36">
        <f>IF(L43=Valores!$C$14,Valores!$E$14,0)</f>
        <v>0</v>
      </c>
      <c r="AQ43" s="36">
        <f>IF(M43=Valores!$C$15,Valores!$E$15,0)</f>
        <v>0</v>
      </c>
      <c r="AR43" s="36">
        <f>IF(N43=Valores!$C$16,Valores!$E$16,0)</f>
        <v>0</v>
      </c>
      <c r="AS43" s="36">
        <f>IF(O43=Valores!$C$17,Valores!$E$17,0)</f>
        <v>0</v>
      </c>
      <c r="AT43" s="36">
        <f>IF(P43=Valores!$C$18,Valores!$E$18,0)</f>
        <v>0</v>
      </c>
      <c r="AU43" s="36">
        <f>IF(Q43=Valores!$C$19,Valores!$E$19,0)</f>
        <v>0</v>
      </c>
      <c r="AV43" s="36">
        <f>IF(R43=Valores!$C$20,Valores!$E$20,0)</f>
        <v>0</v>
      </c>
      <c r="AW43" s="36">
        <f>IF(S43=Valores!$C$21,Valores!$E$21,0)</f>
        <v>0</v>
      </c>
      <c r="AX43" s="36">
        <f>IF(T43=Valores!$C$22,Valores!$E$22,0)</f>
        <v>0</v>
      </c>
      <c r="AY43" s="36">
        <f>IF(U43=Valores!$C$23,Valores!$E$23,0)</f>
        <v>0</v>
      </c>
      <c r="AZ43" s="36">
        <f>IF(V43=Valores!$C$24,Valores!$E$24,0)</f>
        <v>0</v>
      </c>
      <c r="BA43" s="36">
        <f>IF(W43=Valores!$C$25,Valores!$E$25,0)</f>
        <v>0</v>
      </c>
      <c r="BB43" s="36">
        <f>IF(X43=Valores!$C$26,Valores!$E$26,0)</f>
        <v>0</v>
      </c>
      <c r="BC43" s="36">
        <f>IF(Y43=Valores!$C$27,Valores!$E$27,0)</f>
        <v>0</v>
      </c>
      <c r="BD43" s="36">
        <f>IF(Z43=Valores!$C$28,Valores!$E$28,0)</f>
        <v>0</v>
      </c>
      <c r="BE43" s="36">
        <f>IF(AA43=Valores!$C$29,Valores!$E$29,0)</f>
        <v>0</v>
      </c>
      <c r="BF43" s="36">
        <f>IF(AB43=Valores!$C$30,Valores!$E$30,0)</f>
        <v>0</v>
      </c>
      <c r="BG43" s="36">
        <f>IF(AC43=Valores!$C$31,Valores!$E$31,0)</f>
        <v>0</v>
      </c>
      <c r="BH43" s="36">
        <f>IF(AD43=Valores!$C$32,Valores!$E$32,0)</f>
        <v>0</v>
      </c>
      <c r="BI43" s="36">
        <f>IF(AE43=Valores!$C$33,Valores!$E$33,0)</f>
        <v>0</v>
      </c>
      <c r="BJ43" s="104">
        <f>IF(AF43=Valores!$C$34,Valores!$E$34,0)</f>
        <v>0</v>
      </c>
      <c r="BK43" s="96" t="str">
        <f t="shared" ref="BK43:BK52" si="3">IF(B43="","",(SUM(AG43:BJ43)))</f>
        <v/>
      </c>
      <c r="BL43" s="97" t="str">
        <f>IF(B43="","",(IF(BK43&gt;=Valores!$P$6,"A",IF(BK43&gt;Valores!$P$7,"B",IF(BK43&gt;Valores!$P$8,"C","C")))))</f>
        <v/>
      </c>
      <c r="BM43" s="98" t="str">
        <f t="shared" ref="BM43:BM52" si="4">IF(B43="","",(IF(BL43="A","SATISFACTORIO",IF(BL43="B","PROCESO","INICIO"))))</f>
        <v/>
      </c>
    </row>
    <row r="44" spans="1:65" ht="15.75" thickBot="1" x14ac:dyDescent="0.3">
      <c r="A44" s="113">
        <v>24</v>
      </c>
      <c r="B44" s="45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01"/>
      <c r="AG44" s="84">
        <f>IF(C44=Valores!$C$5,Valores!$E$5,0)</f>
        <v>0</v>
      </c>
      <c r="AH44" s="36">
        <f>IF(D44=Valores!$C$6,Valores!$E$6,0)</f>
        <v>0</v>
      </c>
      <c r="AI44" s="36">
        <f>IF(E44=Valores!$C$7,Valores!$E$7,0)</f>
        <v>0</v>
      </c>
      <c r="AJ44" s="36">
        <f>IF(F44=Valores!$C$8,Valores!$E$8,0)</f>
        <v>0</v>
      </c>
      <c r="AK44" s="36">
        <f>IF(G44=Valores!$C$9,Valores!$E$9,0)</f>
        <v>0</v>
      </c>
      <c r="AL44" s="36">
        <f>IF(H44=Valores!$C$10,Valores!$E$10,0)</f>
        <v>0</v>
      </c>
      <c r="AM44" s="36">
        <f>IF(I44=Valores!$C$11,Valores!$E$11,0)</f>
        <v>0</v>
      </c>
      <c r="AN44" s="36">
        <f>IF(J44=Valores!$C$12,Valores!$E$12,0)</f>
        <v>0</v>
      </c>
      <c r="AO44" s="36">
        <f>IF(K44=Valores!$C$13,Valores!$E$13,0)</f>
        <v>0</v>
      </c>
      <c r="AP44" s="36">
        <f>IF(L44=Valores!$C$14,Valores!$E$14,0)</f>
        <v>0</v>
      </c>
      <c r="AQ44" s="36">
        <f>IF(M44=Valores!$C$15,Valores!$E$15,0)</f>
        <v>0</v>
      </c>
      <c r="AR44" s="36">
        <f>IF(N44=Valores!$C$16,Valores!$E$16,0)</f>
        <v>0</v>
      </c>
      <c r="AS44" s="36">
        <f>IF(O44=Valores!$C$17,Valores!$E$17,0)</f>
        <v>0</v>
      </c>
      <c r="AT44" s="36">
        <f>IF(P44=Valores!$C$18,Valores!$E$18,0)</f>
        <v>0</v>
      </c>
      <c r="AU44" s="36">
        <f>IF(Q44=Valores!$C$19,Valores!$E$19,0)</f>
        <v>0</v>
      </c>
      <c r="AV44" s="36">
        <f>IF(R44=Valores!$C$20,Valores!$E$20,0)</f>
        <v>0</v>
      </c>
      <c r="AW44" s="36">
        <f>IF(S44=Valores!$C$21,Valores!$E$21,0)</f>
        <v>0</v>
      </c>
      <c r="AX44" s="36">
        <f>IF(T44=Valores!$C$22,Valores!$E$22,0)</f>
        <v>0</v>
      </c>
      <c r="AY44" s="36">
        <f>IF(U44=Valores!$C$23,Valores!$E$23,0)</f>
        <v>0</v>
      </c>
      <c r="AZ44" s="36">
        <f>IF(V44=Valores!$C$24,Valores!$E$24,0)</f>
        <v>0</v>
      </c>
      <c r="BA44" s="36">
        <f>IF(W44=Valores!$C$25,Valores!$E$25,0)</f>
        <v>0</v>
      </c>
      <c r="BB44" s="36">
        <f>IF(X44=Valores!$C$26,Valores!$E$26,0)</f>
        <v>0</v>
      </c>
      <c r="BC44" s="36">
        <f>IF(Y44=Valores!$C$27,Valores!$E$27,0)</f>
        <v>0</v>
      </c>
      <c r="BD44" s="36">
        <f>IF(Z44=Valores!$C$28,Valores!$E$28,0)</f>
        <v>0</v>
      </c>
      <c r="BE44" s="36">
        <f>IF(AA44=Valores!$C$29,Valores!$E$29,0)</f>
        <v>0</v>
      </c>
      <c r="BF44" s="36">
        <f>IF(AB44=Valores!$C$30,Valores!$E$30,0)</f>
        <v>0</v>
      </c>
      <c r="BG44" s="36">
        <f>IF(AC44=Valores!$C$31,Valores!$E$31,0)</f>
        <v>0</v>
      </c>
      <c r="BH44" s="36">
        <f>IF(AD44=Valores!$C$32,Valores!$E$32,0)</f>
        <v>0</v>
      </c>
      <c r="BI44" s="36">
        <f>IF(AE44=Valores!$C$33,Valores!$E$33,0)</f>
        <v>0</v>
      </c>
      <c r="BJ44" s="104">
        <f>IF(AF44=Valores!$C$34,Valores!$E$34,0)</f>
        <v>0</v>
      </c>
      <c r="BK44" s="39" t="str">
        <f t="shared" si="3"/>
        <v/>
      </c>
      <c r="BL44" s="40" t="str">
        <f>IF(B44="","",(IF(BK44&gt;=Valores!$P$6,"A",IF(BK44&gt;Valores!$P$7,"B",IF(BK44&gt;Valores!$P$8,"C","C")))))</f>
        <v/>
      </c>
      <c r="BM44" s="35" t="str">
        <f t="shared" si="4"/>
        <v/>
      </c>
    </row>
    <row r="45" spans="1:65" ht="15.75" thickBot="1" x14ac:dyDescent="0.3">
      <c r="A45" s="116">
        <v>25</v>
      </c>
      <c r="B45" s="45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01"/>
      <c r="AG45" s="84">
        <f>IF(C45=Valores!$C$5,Valores!$E$5,0)</f>
        <v>0</v>
      </c>
      <c r="AH45" s="36">
        <f>IF(D45=Valores!$C$6,Valores!$E$6,0)</f>
        <v>0</v>
      </c>
      <c r="AI45" s="36">
        <f>IF(E45=Valores!$C$7,Valores!$E$7,0)</f>
        <v>0</v>
      </c>
      <c r="AJ45" s="36">
        <f>IF(F45=Valores!$C$8,Valores!$E$8,0)</f>
        <v>0</v>
      </c>
      <c r="AK45" s="36">
        <f>IF(G45=Valores!$C$9,Valores!$E$9,0)</f>
        <v>0</v>
      </c>
      <c r="AL45" s="36">
        <f>IF(H45=Valores!$C$10,Valores!$E$10,0)</f>
        <v>0</v>
      </c>
      <c r="AM45" s="36">
        <f>IF(I45=Valores!$C$11,Valores!$E$11,0)</f>
        <v>0</v>
      </c>
      <c r="AN45" s="36">
        <f>IF(J45=Valores!$C$12,Valores!$E$12,0)</f>
        <v>0</v>
      </c>
      <c r="AO45" s="36">
        <f>IF(K45=Valores!$C$13,Valores!$E$13,0)</f>
        <v>0</v>
      </c>
      <c r="AP45" s="36">
        <f>IF(L45=Valores!$C$14,Valores!$E$14,0)</f>
        <v>0</v>
      </c>
      <c r="AQ45" s="36">
        <f>IF(M45=Valores!$C$15,Valores!$E$15,0)</f>
        <v>0</v>
      </c>
      <c r="AR45" s="36">
        <f>IF(N45=Valores!$C$16,Valores!$E$16,0)</f>
        <v>0</v>
      </c>
      <c r="AS45" s="36">
        <f>IF(O45=Valores!$C$17,Valores!$E$17,0)</f>
        <v>0</v>
      </c>
      <c r="AT45" s="36">
        <f>IF(P45=Valores!$C$18,Valores!$E$18,0)</f>
        <v>0</v>
      </c>
      <c r="AU45" s="36">
        <f>IF(Q45=Valores!$C$19,Valores!$E$19,0)</f>
        <v>0</v>
      </c>
      <c r="AV45" s="36">
        <f>IF(R45=Valores!$C$20,Valores!$E$20,0)</f>
        <v>0</v>
      </c>
      <c r="AW45" s="36">
        <f>IF(S45=Valores!$C$21,Valores!$E$21,0)</f>
        <v>0</v>
      </c>
      <c r="AX45" s="36">
        <f>IF(T45=Valores!$C$22,Valores!$E$22,0)</f>
        <v>0</v>
      </c>
      <c r="AY45" s="36">
        <f>IF(U45=Valores!$C$23,Valores!$E$23,0)</f>
        <v>0</v>
      </c>
      <c r="AZ45" s="36">
        <f>IF(V45=Valores!$C$24,Valores!$E$24,0)</f>
        <v>0</v>
      </c>
      <c r="BA45" s="36">
        <f>IF(W45=Valores!$C$25,Valores!$E$25,0)</f>
        <v>0</v>
      </c>
      <c r="BB45" s="36">
        <f>IF(X45=Valores!$C$26,Valores!$E$26,0)</f>
        <v>0</v>
      </c>
      <c r="BC45" s="36">
        <f>IF(Y45=Valores!$C$27,Valores!$E$27,0)</f>
        <v>0</v>
      </c>
      <c r="BD45" s="36">
        <f>IF(Z45=Valores!$C$28,Valores!$E$28,0)</f>
        <v>0</v>
      </c>
      <c r="BE45" s="36">
        <f>IF(AA45=Valores!$C$29,Valores!$E$29,0)</f>
        <v>0</v>
      </c>
      <c r="BF45" s="36">
        <f>IF(AB45=Valores!$C$30,Valores!$E$30,0)</f>
        <v>0</v>
      </c>
      <c r="BG45" s="36">
        <f>IF(AC45=Valores!$C$31,Valores!$E$31,0)</f>
        <v>0</v>
      </c>
      <c r="BH45" s="36">
        <f>IF(AD45=Valores!$C$32,Valores!$E$32,0)</f>
        <v>0</v>
      </c>
      <c r="BI45" s="36">
        <f>IF(AE45=Valores!$C$33,Valores!$E$33,0)</f>
        <v>0</v>
      </c>
      <c r="BJ45" s="104">
        <f>IF(AF45=Valores!$C$34,Valores!$E$34,0)</f>
        <v>0</v>
      </c>
      <c r="BK45" s="39" t="str">
        <f t="shared" si="3"/>
        <v/>
      </c>
      <c r="BL45" s="40" t="str">
        <f>IF(B45="","",(IF(BK45&gt;=Valores!$P$6,"A",IF(BK45&gt;Valores!$P$7,"B",IF(BK45&gt;Valores!$P$8,"C","C")))))</f>
        <v/>
      </c>
      <c r="BM45" s="35" t="str">
        <f t="shared" si="4"/>
        <v/>
      </c>
    </row>
    <row r="46" spans="1:65" ht="15.75" thickBot="1" x14ac:dyDescent="0.3">
      <c r="A46" s="113">
        <v>26</v>
      </c>
      <c r="B46" s="45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01"/>
      <c r="AG46" s="84">
        <f>IF(C46=Valores!$C$5,Valores!$E$5,0)</f>
        <v>0</v>
      </c>
      <c r="AH46" s="36">
        <f>IF(D46=Valores!$C$6,Valores!$E$6,0)</f>
        <v>0</v>
      </c>
      <c r="AI46" s="36">
        <f>IF(E46=Valores!$C$7,Valores!$E$7,0)</f>
        <v>0</v>
      </c>
      <c r="AJ46" s="36">
        <f>IF(F46=Valores!$C$8,Valores!$E$8,0)</f>
        <v>0</v>
      </c>
      <c r="AK46" s="36">
        <f>IF(G46=Valores!$C$9,Valores!$E$9,0)</f>
        <v>0</v>
      </c>
      <c r="AL46" s="36">
        <f>IF(H46=Valores!$C$10,Valores!$E$10,0)</f>
        <v>0</v>
      </c>
      <c r="AM46" s="36">
        <f>IF(I46=Valores!$C$11,Valores!$E$11,0)</f>
        <v>0</v>
      </c>
      <c r="AN46" s="36">
        <f>IF(J46=Valores!$C$12,Valores!$E$12,0)</f>
        <v>0</v>
      </c>
      <c r="AO46" s="36">
        <f>IF(K46=Valores!$C$13,Valores!$E$13,0)</f>
        <v>0</v>
      </c>
      <c r="AP46" s="36">
        <f>IF(L46=Valores!$C$14,Valores!$E$14,0)</f>
        <v>0</v>
      </c>
      <c r="AQ46" s="36">
        <f>IF(M46=Valores!$C$15,Valores!$E$15,0)</f>
        <v>0</v>
      </c>
      <c r="AR46" s="36">
        <f>IF(N46=Valores!$C$16,Valores!$E$16,0)</f>
        <v>0</v>
      </c>
      <c r="AS46" s="36">
        <f>IF(O46=Valores!$C$17,Valores!$E$17,0)</f>
        <v>0</v>
      </c>
      <c r="AT46" s="36">
        <f>IF(P46=Valores!$C$18,Valores!$E$18,0)</f>
        <v>0</v>
      </c>
      <c r="AU46" s="36">
        <f>IF(Q46=Valores!$C$19,Valores!$E$19,0)</f>
        <v>0</v>
      </c>
      <c r="AV46" s="36">
        <f>IF(R46=Valores!$C$20,Valores!$E$20,0)</f>
        <v>0</v>
      </c>
      <c r="AW46" s="36">
        <f>IF(S46=Valores!$C$21,Valores!$E$21,0)</f>
        <v>0</v>
      </c>
      <c r="AX46" s="36">
        <f>IF(T46=Valores!$C$22,Valores!$E$22,0)</f>
        <v>0</v>
      </c>
      <c r="AY46" s="36">
        <f>IF(U46=Valores!$C$23,Valores!$E$23,0)</f>
        <v>0</v>
      </c>
      <c r="AZ46" s="36">
        <f>IF(V46=Valores!$C$24,Valores!$E$24,0)</f>
        <v>0</v>
      </c>
      <c r="BA46" s="36">
        <f>IF(W46=Valores!$C$25,Valores!$E$25,0)</f>
        <v>0</v>
      </c>
      <c r="BB46" s="36">
        <f>IF(X46=Valores!$C$26,Valores!$E$26,0)</f>
        <v>0</v>
      </c>
      <c r="BC46" s="36">
        <f>IF(Y46=Valores!$C$27,Valores!$E$27,0)</f>
        <v>0</v>
      </c>
      <c r="BD46" s="36">
        <f>IF(Z46=Valores!$C$28,Valores!$E$28,0)</f>
        <v>0</v>
      </c>
      <c r="BE46" s="36">
        <f>IF(AA46=Valores!$C$29,Valores!$E$29,0)</f>
        <v>0</v>
      </c>
      <c r="BF46" s="36">
        <f>IF(AB46=Valores!$C$30,Valores!$E$30,0)</f>
        <v>0</v>
      </c>
      <c r="BG46" s="36">
        <f>IF(AC46=Valores!$C$31,Valores!$E$31,0)</f>
        <v>0</v>
      </c>
      <c r="BH46" s="36">
        <f>IF(AD46=Valores!$C$32,Valores!$E$32,0)</f>
        <v>0</v>
      </c>
      <c r="BI46" s="36">
        <f>IF(AE46=Valores!$C$33,Valores!$E$33,0)</f>
        <v>0</v>
      </c>
      <c r="BJ46" s="104">
        <f>IF(AF46=Valores!$C$34,Valores!$E$34,0)</f>
        <v>0</v>
      </c>
      <c r="BK46" s="39" t="str">
        <f t="shared" si="3"/>
        <v/>
      </c>
      <c r="BL46" s="40" t="str">
        <f>IF(B46="","",(IF(BK46&gt;=Valores!$P$6,"A",IF(BK46&gt;Valores!$P$7,"B",IF(BK46&gt;Valores!$P$8,"C","C")))))</f>
        <v/>
      </c>
      <c r="BM46" s="35" t="str">
        <f t="shared" si="4"/>
        <v/>
      </c>
    </row>
    <row r="47" spans="1:65" ht="15.75" thickBot="1" x14ac:dyDescent="0.3">
      <c r="A47" s="116">
        <v>27</v>
      </c>
      <c r="B47" s="45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101"/>
      <c r="AG47" s="84">
        <f>IF(C47=Valores!$C$5,Valores!$E$5,0)</f>
        <v>0</v>
      </c>
      <c r="AH47" s="36">
        <f>IF(D47=Valores!$C$6,Valores!$E$6,0)</f>
        <v>0</v>
      </c>
      <c r="AI47" s="36">
        <f>IF(E47=Valores!$C$7,Valores!$E$7,0)</f>
        <v>0</v>
      </c>
      <c r="AJ47" s="36">
        <f>IF(F47=Valores!$C$8,Valores!$E$8,0)</f>
        <v>0</v>
      </c>
      <c r="AK47" s="36">
        <f>IF(G47=Valores!$C$9,Valores!$E$9,0)</f>
        <v>0</v>
      </c>
      <c r="AL47" s="36">
        <f>IF(H47=Valores!$C$10,Valores!$E$10,0)</f>
        <v>0</v>
      </c>
      <c r="AM47" s="36">
        <f>IF(I47=Valores!$C$11,Valores!$E$11,0)</f>
        <v>0</v>
      </c>
      <c r="AN47" s="36">
        <f>IF(J47=Valores!$C$12,Valores!$E$12,0)</f>
        <v>0</v>
      </c>
      <c r="AO47" s="36">
        <f>IF(K47=Valores!$C$13,Valores!$E$13,0)</f>
        <v>0</v>
      </c>
      <c r="AP47" s="36">
        <f>IF(L47=Valores!$C$14,Valores!$E$14,0)</f>
        <v>0</v>
      </c>
      <c r="AQ47" s="36">
        <f>IF(M47=Valores!$C$15,Valores!$E$15,0)</f>
        <v>0</v>
      </c>
      <c r="AR47" s="36">
        <f>IF(N47=Valores!$C$16,Valores!$E$16,0)</f>
        <v>0</v>
      </c>
      <c r="AS47" s="36">
        <f>IF(O47=Valores!$C$17,Valores!$E$17,0)</f>
        <v>0</v>
      </c>
      <c r="AT47" s="36">
        <f>IF(P47=Valores!$C$18,Valores!$E$18,0)</f>
        <v>0</v>
      </c>
      <c r="AU47" s="36">
        <f>IF(Q47=Valores!$C$19,Valores!$E$19,0)</f>
        <v>0</v>
      </c>
      <c r="AV47" s="36">
        <f>IF(R47=Valores!$C$20,Valores!$E$20,0)</f>
        <v>0</v>
      </c>
      <c r="AW47" s="36">
        <f>IF(S47=Valores!$C$21,Valores!$E$21,0)</f>
        <v>0</v>
      </c>
      <c r="AX47" s="36">
        <f>IF(T47=Valores!$C$22,Valores!$E$22,0)</f>
        <v>0</v>
      </c>
      <c r="AY47" s="36">
        <f>IF(U47=Valores!$C$23,Valores!$E$23,0)</f>
        <v>0</v>
      </c>
      <c r="AZ47" s="36">
        <f>IF(V47=Valores!$C$24,Valores!$E$24,0)</f>
        <v>0</v>
      </c>
      <c r="BA47" s="36">
        <f>IF(W47=Valores!$C$25,Valores!$E$25,0)</f>
        <v>0</v>
      </c>
      <c r="BB47" s="36">
        <f>IF(X47=Valores!$C$26,Valores!$E$26,0)</f>
        <v>0</v>
      </c>
      <c r="BC47" s="36">
        <f>IF(Y47=Valores!$C$27,Valores!$E$27,0)</f>
        <v>0</v>
      </c>
      <c r="BD47" s="36">
        <f>IF(Z47=Valores!$C$28,Valores!$E$28,0)</f>
        <v>0</v>
      </c>
      <c r="BE47" s="36">
        <f>IF(AA47=Valores!$C$29,Valores!$E$29,0)</f>
        <v>0</v>
      </c>
      <c r="BF47" s="36">
        <f>IF(AB47=Valores!$C$30,Valores!$E$30,0)</f>
        <v>0</v>
      </c>
      <c r="BG47" s="36">
        <f>IF(AC47=Valores!$C$31,Valores!$E$31,0)</f>
        <v>0</v>
      </c>
      <c r="BH47" s="36">
        <f>IF(AD47=Valores!$C$32,Valores!$E$32,0)</f>
        <v>0</v>
      </c>
      <c r="BI47" s="36">
        <f>IF(AE47=Valores!$C$33,Valores!$E$33,0)</f>
        <v>0</v>
      </c>
      <c r="BJ47" s="104">
        <f>IF(AF47=Valores!$C$34,Valores!$E$34,0)</f>
        <v>0</v>
      </c>
      <c r="BK47" s="39" t="str">
        <f t="shared" si="3"/>
        <v/>
      </c>
      <c r="BL47" s="40" t="str">
        <f>IF(B47="","",(IF(BK47&gt;=Valores!$P$6,"A",IF(BK47&gt;Valores!$P$7,"B",IF(BK47&gt;Valores!$P$8,"C","C")))))</f>
        <v/>
      </c>
      <c r="BM47" s="35" t="str">
        <f t="shared" si="4"/>
        <v/>
      </c>
    </row>
    <row r="48" spans="1:65" ht="15.75" thickBot="1" x14ac:dyDescent="0.3">
      <c r="A48" s="113">
        <v>28</v>
      </c>
      <c r="B48" s="45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01"/>
      <c r="AG48" s="84">
        <f>IF(C48=Valores!$C$5,Valores!$E$5,0)</f>
        <v>0</v>
      </c>
      <c r="AH48" s="36">
        <f>IF(D48=Valores!$C$6,Valores!$E$6,0)</f>
        <v>0</v>
      </c>
      <c r="AI48" s="36">
        <f>IF(E48=Valores!$C$7,Valores!$E$7,0)</f>
        <v>0</v>
      </c>
      <c r="AJ48" s="36">
        <f>IF(F48=Valores!$C$8,Valores!$E$8,0)</f>
        <v>0</v>
      </c>
      <c r="AK48" s="36">
        <f>IF(G48=Valores!$C$9,Valores!$E$9,0)</f>
        <v>0</v>
      </c>
      <c r="AL48" s="36">
        <f>IF(H48=Valores!$C$10,Valores!$E$10,0)</f>
        <v>0</v>
      </c>
      <c r="AM48" s="36">
        <f>IF(I48=Valores!$C$11,Valores!$E$11,0)</f>
        <v>0</v>
      </c>
      <c r="AN48" s="36">
        <f>IF(J48=Valores!$C$12,Valores!$E$12,0)</f>
        <v>0</v>
      </c>
      <c r="AO48" s="36">
        <f>IF(K48=Valores!$C$13,Valores!$E$13,0)</f>
        <v>0</v>
      </c>
      <c r="AP48" s="36">
        <f>IF(L48=Valores!$C$14,Valores!$E$14,0)</f>
        <v>0</v>
      </c>
      <c r="AQ48" s="36">
        <f>IF(M48=Valores!$C$15,Valores!$E$15,0)</f>
        <v>0</v>
      </c>
      <c r="AR48" s="36">
        <f>IF(N48=Valores!$C$16,Valores!$E$16,0)</f>
        <v>0</v>
      </c>
      <c r="AS48" s="36">
        <f>IF(O48=Valores!$C$17,Valores!$E$17,0)</f>
        <v>0</v>
      </c>
      <c r="AT48" s="36">
        <f>IF(P48=Valores!$C$18,Valores!$E$18,0)</f>
        <v>0</v>
      </c>
      <c r="AU48" s="36">
        <f>IF(Q48=Valores!$C$19,Valores!$E$19,0)</f>
        <v>0</v>
      </c>
      <c r="AV48" s="36">
        <f>IF(R48=Valores!$C$20,Valores!$E$20,0)</f>
        <v>0</v>
      </c>
      <c r="AW48" s="36">
        <f>IF(S48=Valores!$C$21,Valores!$E$21,0)</f>
        <v>0</v>
      </c>
      <c r="AX48" s="36">
        <f>IF(T48=Valores!$C$22,Valores!$E$22,0)</f>
        <v>0</v>
      </c>
      <c r="AY48" s="36">
        <f>IF(U48=Valores!$C$23,Valores!$E$23,0)</f>
        <v>0</v>
      </c>
      <c r="AZ48" s="36">
        <f>IF(V48=Valores!$C$24,Valores!$E$24,0)</f>
        <v>0</v>
      </c>
      <c r="BA48" s="36">
        <f>IF(W48=Valores!$C$25,Valores!$E$25,0)</f>
        <v>0</v>
      </c>
      <c r="BB48" s="36">
        <f>IF(X48=Valores!$C$26,Valores!$E$26,0)</f>
        <v>0</v>
      </c>
      <c r="BC48" s="36">
        <f>IF(Y48=Valores!$C$27,Valores!$E$27,0)</f>
        <v>0</v>
      </c>
      <c r="BD48" s="36">
        <f>IF(Z48=Valores!$C$28,Valores!$E$28,0)</f>
        <v>0</v>
      </c>
      <c r="BE48" s="36">
        <f>IF(AA48=Valores!$C$29,Valores!$E$29,0)</f>
        <v>0</v>
      </c>
      <c r="BF48" s="36">
        <f>IF(AB48=Valores!$C$30,Valores!$E$30,0)</f>
        <v>0</v>
      </c>
      <c r="BG48" s="36">
        <f>IF(AC48=Valores!$C$31,Valores!$E$31,0)</f>
        <v>0</v>
      </c>
      <c r="BH48" s="36">
        <f>IF(AD48=Valores!$C$32,Valores!$E$32,0)</f>
        <v>0</v>
      </c>
      <c r="BI48" s="36">
        <f>IF(AE48=Valores!$C$33,Valores!$E$33,0)</f>
        <v>0</v>
      </c>
      <c r="BJ48" s="104">
        <f>IF(AF48=Valores!$C$34,Valores!$E$34,0)</f>
        <v>0</v>
      </c>
      <c r="BK48" s="39" t="str">
        <f t="shared" si="3"/>
        <v/>
      </c>
      <c r="BL48" s="40" t="str">
        <f>IF(B48="","",(IF(BK48&gt;=Valores!$P$6,"A",IF(BK48&gt;Valores!$P$7,"B",IF(BK48&gt;Valores!$P$8,"C","C")))))</f>
        <v/>
      </c>
      <c r="BM48" s="35" t="str">
        <f t="shared" si="4"/>
        <v/>
      </c>
    </row>
    <row r="49" spans="1:65" ht="15.75" thickBot="1" x14ac:dyDescent="0.3">
      <c r="A49" s="116">
        <v>29</v>
      </c>
      <c r="B49" s="45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101"/>
      <c r="AG49" s="84">
        <f>IF(C49=Valores!$C$5,Valores!$E$5,0)</f>
        <v>0</v>
      </c>
      <c r="AH49" s="36">
        <f>IF(D49=Valores!$C$6,Valores!$E$6,0)</f>
        <v>0</v>
      </c>
      <c r="AI49" s="36">
        <f>IF(E49=Valores!$C$7,Valores!$E$7,0)</f>
        <v>0</v>
      </c>
      <c r="AJ49" s="36">
        <f>IF(F49=Valores!$C$8,Valores!$E$8,0)</f>
        <v>0</v>
      </c>
      <c r="AK49" s="36">
        <f>IF(G49=Valores!$C$9,Valores!$E$9,0)</f>
        <v>0</v>
      </c>
      <c r="AL49" s="36">
        <f>IF(H49=Valores!$C$10,Valores!$E$10,0)</f>
        <v>0</v>
      </c>
      <c r="AM49" s="36">
        <f>IF(I49=Valores!$C$11,Valores!$E$11,0)</f>
        <v>0</v>
      </c>
      <c r="AN49" s="36">
        <f>IF(J49=Valores!$C$12,Valores!$E$12,0)</f>
        <v>0</v>
      </c>
      <c r="AO49" s="36">
        <f>IF(K49=Valores!$C$13,Valores!$E$13,0)</f>
        <v>0</v>
      </c>
      <c r="AP49" s="36">
        <f>IF(L49=Valores!$C$14,Valores!$E$14,0)</f>
        <v>0</v>
      </c>
      <c r="AQ49" s="36">
        <f>IF(M49=Valores!$C$15,Valores!$E$15,0)</f>
        <v>0</v>
      </c>
      <c r="AR49" s="36">
        <f>IF(N49=Valores!$C$16,Valores!$E$16,0)</f>
        <v>0</v>
      </c>
      <c r="AS49" s="36">
        <f>IF(O49=Valores!$C$17,Valores!$E$17,0)</f>
        <v>0</v>
      </c>
      <c r="AT49" s="36">
        <f>IF(P49=Valores!$C$18,Valores!$E$18,0)</f>
        <v>0</v>
      </c>
      <c r="AU49" s="36">
        <f>IF(Q49=Valores!$C$19,Valores!$E$19,0)</f>
        <v>0</v>
      </c>
      <c r="AV49" s="36">
        <f>IF(R49=Valores!$C$20,Valores!$E$20,0)</f>
        <v>0</v>
      </c>
      <c r="AW49" s="36">
        <f>IF(S49=Valores!$C$21,Valores!$E$21,0)</f>
        <v>0</v>
      </c>
      <c r="AX49" s="36">
        <f>IF(T49=Valores!$C$22,Valores!$E$22,0)</f>
        <v>0</v>
      </c>
      <c r="AY49" s="36">
        <f>IF(U49=Valores!$C$23,Valores!$E$23,0)</f>
        <v>0</v>
      </c>
      <c r="AZ49" s="36">
        <f>IF(V49=Valores!$C$24,Valores!$E$24,0)</f>
        <v>0</v>
      </c>
      <c r="BA49" s="36">
        <f>IF(W49=Valores!$C$25,Valores!$E$25,0)</f>
        <v>0</v>
      </c>
      <c r="BB49" s="36">
        <f>IF(X49=Valores!$C$26,Valores!$E$26,0)</f>
        <v>0</v>
      </c>
      <c r="BC49" s="36">
        <f>IF(Y49=Valores!$C$27,Valores!$E$27,0)</f>
        <v>0</v>
      </c>
      <c r="BD49" s="36">
        <f>IF(Z49=Valores!$C$28,Valores!$E$28,0)</f>
        <v>0</v>
      </c>
      <c r="BE49" s="36">
        <f>IF(AA49=Valores!$C$29,Valores!$E$29,0)</f>
        <v>0</v>
      </c>
      <c r="BF49" s="36">
        <f>IF(AB49=Valores!$C$30,Valores!$E$30,0)</f>
        <v>0</v>
      </c>
      <c r="BG49" s="36">
        <f>IF(AC49=Valores!$C$31,Valores!$E$31,0)</f>
        <v>0</v>
      </c>
      <c r="BH49" s="36">
        <f>IF(AD49=Valores!$C$32,Valores!$E$32,0)</f>
        <v>0</v>
      </c>
      <c r="BI49" s="36">
        <f>IF(AE49=Valores!$C$33,Valores!$E$33,0)</f>
        <v>0</v>
      </c>
      <c r="BJ49" s="104">
        <f>IF(AF49=Valores!$C$34,Valores!$E$34,0)</f>
        <v>0</v>
      </c>
      <c r="BK49" s="39" t="str">
        <f t="shared" si="3"/>
        <v/>
      </c>
      <c r="BL49" s="40" t="str">
        <f>IF(B49="","",(IF(BK49&gt;=Valores!$P$6,"A",IF(BK49&gt;Valores!$P$7,"B",IF(BK49&gt;Valores!$P$8,"C","C")))))</f>
        <v/>
      </c>
      <c r="BM49" s="35" t="str">
        <f t="shared" si="4"/>
        <v/>
      </c>
    </row>
    <row r="50" spans="1:65" x14ac:dyDescent="0.25">
      <c r="A50" s="117">
        <v>30</v>
      </c>
      <c r="B50" s="105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18"/>
      <c r="AG50" s="108">
        <f>IF(C50=Valores!$C$5,Valores!$E$5,0)</f>
        <v>0</v>
      </c>
      <c r="AH50" s="109">
        <f>IF(D50=Valores!$C$6,Valores!$E$6,0)</f>
        <v>0</v>
      </c>
      <c r="AI50" s="109">
        <f>IF(E50=Valores!$C$7,Valores!$E$7,0)</f>
        <v>0</v>
      </c>
      <c r="AJ50" s="109">
        <f>IF(F50=Valores!$C$8,Valores!$E$8,0)</f>
        <v>0</v>
      </c>
      <c r="AK50" s="109">
        <f>IF(G50=Valores!$C$9,Valores!$E$9,0)</f>
        <v>0</v>
      </c>
      <c r="AL50" s="109">
        <f>IF(H50=Valores!$C$10,Valores!$E$10,0)</f>
        <v>0</v>
      </c>
      <c r="AM50" s="109">
        <f>IF(I50=Valores!$C$11,Valores!$E$11,0)</f>
        <v>0</v>
      </c>
      <c r="AN50" s="109">
        <f>IF(J50=Valores!$C$12,Valores!$E$12,0)</f>
        <v>0</v>
      </c>
      <c r="AO50" s="109">
        <f>IF(K50=Valores!$C$13,Valores!$E$13,0)</f>
        <v>0</v>
      </c>
      <c r="AP50" s="109">
        <f>IF(L50=Valores!$C$14,Valores!$E$14,0)</f>
        <v>0</v>
      </c>
      <c r="AQ50" s="109">
        <f>IF(M50=Valores!$C$15,Valores!$E$15,0)</f>
        <v>0</v>
      </c>
      <c r="AR50" s="109">
        <f>IF(N50=Valores!$C$16,Valores!$E$16,0)</f>
        <v>0</v>
      </c>
      <c r="AS50" s="109">
        <f>IF(O50=Valores!$C$17,Valores!$E$17,0)</f>
        <v>0</v>
      </c>
      <c r="AT50" s="109">
        <f>IF(P50=Valores!$C$18,Valores!$E$18,0)</f>
        <v>0</v>
      </c>
      <c r="AU50" s="109">
        <f>IF(Q50=Valores!$C$19,Valores!$E$19,0)</f>
        <v>0</v>
      </c>
      <c r="AV50" s="109">
        <f>IF(R50=Valores!$C$20,Valores!$E$20,0)</f>
        <v>0</v>
      </c>
      <c r="AW50" s="109">
        <f>IF(S50=Valores!$C$21,Valores!$E$21,0)</f>
        <v>0</v>
      </c>
      <c r="AX50" s="109">
        <f>IF(T50=Valores!$C$22,Valores!$E$22,0)</f>
        <v>0</v>
      </c>
      <c r="AY50" s="109">
        <f>IF(U50=Valores!$C$23,Valores!$E$23,0)</f>
        <v>0</v>
      </c>
      <c r="AZ50" s="109">
        <f>IF(V50=Valores!$C$24,Valores!$E$24,0)</f>
        <v>0</v>
      </c>
      <c r="BA50" s="109">
        <f>IF(W50=Valores!$C$25,Valores!$E$25,0)</f>
        <v>0</v>
      </c>
      <c r="BB50" s="109">
        <f>IF(X50=Valores!$C$26,Valores!$E$26,0)</f>
        <v>0</v>
      </c>
      <c r="BC50" s="109">
        <f>IF(Y50=Valores!$C$27,Valores!$E$27,0)</f>
        <v>0</v>
      </c>
      <c r="BD50" s="109">
        <f>IF(Z50=Valores!$C$28,Valores!$E$28,0)</f>
        <v>0</v>
      </c>
      <c r="BE50" s="109">
        <f>IF(AA50=Valores!$C$29,Valores!$E$29,0)</f>
        <v>0</v>
      </c>
      <c r="BF50" s="109">
        <f>IF(AB50=Valores!$C$30,Valores!$E$30,0)</f>
        <v>0</v>
      </c>
      <c r="BG50" s="109">
        <f>IF(AC50=Valores!$C$31,Valores!$E$31,0)</f>
        <v>0</v>
      </c>
      <c r="BH50" s="109">
        <f>IF(AD50=Valores!$C$32,Valores!$E$32,0)</f>
        <v>0</v>
      </c>
      <c r="BI50" s="109">
        <f>IF(AE50=Valores!$C$33,Valores!$E$33,0)</f>
        <v>0</v>
      </c>
      <c r="BJ50" s="119">
        <f>IF(AF50=Valores!$C$34,Valores!$E$34,0)</f>
        <v>0</v>
      </c>
      <c r="BK50" s="106" t="str">
        <f t="shared" si="3"/>
        <v/>
      </c>
      <c r="BL50" s="107" t="str">
        <f>IF(B50="","",(IF(BK50&gt;=Valores!$P$6,"A",IF(BK50&gt;Valores!$P$7,"B",IF(BK50&gt;Valores!$P$8,"C","C")))))</f>
        <v/>
      </c>
      <c r="BM50" s="110" t="str">
        <f t="shared" si="4"/>
        <v/>
      </c>
    </row>
    <row r="51" spans="1:65" x14ac:dyDescent="0.25">
      <c r="A51" s="113">
        <v>31</v>
      </c>
      <c r="B51" s="45"/>
      <c r="C51" s="39"/>
      <c r="D51" s="40"/>
      <c r="E51" s="40"/>
      <c r="F51" s="40"/>
      <c r="G51" s="40"/>
      <c r="H51" s="40"/>
      <c r="I51" s="40"/>
      <c r="J51" s="40"/>
      <c r="K51" s="40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40"/>
      <c r="AA51" s="40"/>
      <c r="AB51" s="40"/>
      <c r="AC51" s="40"/>
      <c r="AD51" s="40"/>
      <c r="AE51" s="40"/>
      <c r="AF51" s="101"/>
      <c r="AG51" s="115">
        <f>IF(C51=Valores!$C$5,Valores!$E$5,0)</f>
        <v>0</v>
      </c>
      <c r="AH51" s="40">
        <f>IF(D51=Valores!$C$6,Valores!$E$6,0)</f>
        <v>0</v>
      </c>
      <c r="AI51" s="40">
        <f>IF(E51=Valores!$C$7,Valores!$E$7,0)</f>
        <v>0</v>
      </c>
      <c r="AJ51" s="40">
        <f>IF(F51=Valores!$C$8,Valores!$E$8,0)</f>
        <v>0</v>
      </c>
      <c r="AK51" s="40">
        <f>IF(G51=Valores!$C$9,Valores!$E$9,0)</f>
        <v>0</v>
      </c>
      <c r="AL51" s="40">
        <f>IF(H51=Valores!$C$10,Valores!$E$10,0)</f>
        <v>0</v>
      </c>
      <c r="AM51" s="40">
        <f>IF(I51=Valores!$C$11,Valores!$E$11,0)</f>
        <v>0</v>
      </c>
      <c r="AN51" s="40">
        <f>IF(J51=Valores!$C$12,Valores!$E$12,0)</f>
        <v>0</v>
      </c>
      <c r="AO51" s="40">
        <f>IF(K51=Valores!$C$13,Valores!$E$13,0)</f>
        <v>0</v>
      </c>
      <c r="AP51" s="40">
        <f>IF(L51=Valores!$C$14,Valores!$E$14,0)</f>
        <v>0</v>
      </c>
      <c r="AQ51" s="40">
        <f>IF(M51=Valores!$C$15,Valores!$E$15,0)</f>
        <v>0</v>
      </c>
      <c r="AR51" s="40">
        <f>IF(N51=Valores!$C$16,Valores!$E$16,0)</f>
        <v>0</v>
      </c>
      <c r="AS51" s="40">
        <f>IF(O51=Valores!$C$17,Valores!$E$17,0)</f>
        <v>0</v>
      </c>
      <c r="AT51" s="40">
        <f>IF(P51=Valores!$C$18,Valores!$E$18,0)</f>
        <v>0</v>
      </c>
      <c r="AU51" s="40">
        <f>IF(Q51=Valores!$C$19,Valores!$E$19,0)</f>
        <v>0</v>
      </c>
      <c r="AV51" s="40">
        <f>IF(R51=Valores!$C$20,Valores!$E$20,0)</f>
        <v>0</v>
      </c>
      <c r="AW51" s="40">
        <f>IF(S51=Valores!$C$21,Valores!$E$21,0)</f>
        <v>0</v>
      </c>
      <c r="AX51" s="40">
        <f>IF(T51=Valores!$C$22,Valores!$E$22,0)</f>
        <v>0</v>
      </c>
      <c r="AY51" s="40">
        <f>IF(U51=Valores!$C$23,Valores!$E$23,0)</f>
        <v>0</v>
      </c>
      <c r="AZ51" s="40">
        <f>IF(V51=Valores!$C$24,Valores!$E$24,0)</f>
        <v>0</v>
      </c>
      <c r="BA51" s="40">
        <f>IF(W51=Valores!$C$25,Valores!$E$25,0)</f>
        <v>0</v>
      </c>
      <c r="BB51" s="40">
        <f>IF(X51=Valores!$C$26,Valores!$E$26,0)</f>
        <v>0</v>
      </c>
      <c r="BC51" s="40">
        <f>IF(Y51=Valores!$C$27,Valores!$E$27,0)</f>
        <v>0</v>
      </c>
      <c r="BD51" s="40">
        <f>IF(Z51=Valores!$C$28,Valores!$E$28,0)</f>
        <v>0</v>
      </c>
      <c r="BE51" s="40">
        <f>IF(AA51=Valores!$C$29,Valores!$E$29,0)</f>
        <v>0</v>
      </c>
      <c r="BF51" s="40">
        <f>IF(AB51=Valores!$C$30,Valores!$E$30,0)</f>
        <v>0</v>
      </c>
      <c r="BG51" s="40">
        <f>IF(AC51=Valores!$C$31,Valores!$E$31,0)</f>
        <v>0</v>
      </c>
      <c r="BH51" s="40">
        <f>IF(AD51=Valores!$C$32,Valores!$E$32,0)</f>
        <v>0</v>
      </c>
      <c r="BI51" s="40">
        <f>IF(AE51=Valores!$C$33,Valores!$E$33,0)</f>
        <v>0</v>
      </c>
      <c r="BJ51" s="120">
        <f>IF(AF51=Valores!$C$34,Valores!$E$34,0)</f>
        <v>0</v>
      </c>
      <c r="BK51" s="39" t="str">
        <f t="shared" si="3"/>
        <v/>
      </c>
      <c r="BL51" s="40" t="str">
        <f>IF(B51="","",(IF(BK51&gt;=Valores!$P$6,"A",IF(BK51&gt;Valores!$P$7,"B",IF(BK51&gt;Valores!$P$8,"C","C")))))</f>
        <v/>
      </c>
      <c r="BM51" s="101" t="str">
        <f t="shared" si="4"/>
        <v/>
      </c>
    </row>
    <row r="52" spans="1:65" x14ac:dyDescent="0.25">
      <c r="A52" s="113">
        <v>32</v>
      </c>
      <c r="B52" s="45"/>
      <c r="C52" s="39"/>
      <c r="D52" s="40"/>
      <c r="E52" s="40"/>
      <c r="F52" s="40"/>
      <c r="G52" s="40"/>
      <c r="H52" s="40"/>
      <c r="I52" s="40"/>
      <c r="J52" s="40"/>
      <c r="K52" s="40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40"/>
      <c r="AA52" s="40"/>
      <c r="AB52" s="40"/>
      <c r="AC52" s="40"/>
      <c r="AD52" s="40"/>
      <c r="AE52" s="40"/>
      <c r="AF52" s="101"/>
      <c r="AG52" s="115">
        <f>IF(C52=Valores!$C$5,Valores!$E$5,0)</f>
        <v>0</v>
      </c>
      <c r="AH52" s="40">
        <f>IF(D52=Valores!$C$6,Valores!$E$6,0)</f>
        <v>0</v>
      </c>
      <c r="AI52" s="40">
        <f>IF(E52=Valores!$C$7,Valores!$E$7,0)</f>
        <v>0</v>
      </c>
      <c r="AJ52" s="40">
        <f>IF(F52=Valores!$C$8,Valores!$E$8,0)</f>
        <v>0</v>
      </c>
      <c r="AK52" s="40">
        <f>IF(G52=Valores!$C$9,Valores!$E$9,0)</f>
        <v>0</v>
      </c>
      <c r="AL52" s="40">
        <f>IF(H52=Valores!$C$10,Valores!$E$10,0)</f>
        <v>0</v>
      </c>
      <c r="AM52" s="40">
        <f>IF(I52=Valores!$C$11,Valores!$E$11,0)</f>
        <v>0</v>
      </c>
      <c r="AN52" s="40">
        <f>IF(J52=Valores!$C$12,Valores!$E$12,0)</f>
        <v>0</v>
      </c>
      <c r="AO52" s="40">
        <f>IF(K52=Valores!$C$13,Valores!$E$13,0)</f>
        <v>0</v>
      </c>
      <c r="AP52" s="40">
        <f>IF(L52=Valores!$C$14,Valores!$E$14,0)</f>
        <v>0</v>
      </c>
      <c r="AQ52" s="40">
        <f>IF(M52=Valores!$C$15,Valores!$E$15,0)</f>
        <v>0</v>
      </c>
      <c r="AR52" s="40">
        <f>IF(N52=Valores!$C$16,Valores!$E$16,0)</f>
        <v>0</v>
      </c>
      <c r="AS52" s="40">
        <f>IF(O52=Valores!$C$17,Valores!$E$17,0)</f>
        <v>0</v>
      </c>
      <c r="AT52" s="40">
        <f>IF(P52=Valores!$C$18,Valores!$E$18,0)</f>
        <v>0</v>
      </c>
      <c r="AU52" s="40">
        <f>IF(Q52=Valores!$C$19,Valores!$E$19,0)</f>
        <v>0</v>
      </c>
      <c r="AV52" s="40">
        <f>IF(R52=Valores!$C$20,Valores!$E$20,0)</f>
        <v>0</v>
      </c>
      <c r="AW52" s="40">
        <f>IF(S52=Valores!$C$21,Valores!$E$21,0)</f>
        <v>0</v>
      </c>
      <c r="AX52" s="40">
        <f>IF(T52=Valores!$C$22,Valores!$E$22,0)</f>
        <v>0</v>
      </c>
      <c r="AY52" s="40">
        <f>IF(U52=Valores!$C$23,Valores!$E$23,0)</f>
        <v>0</v>
      </c>
      <c r="AZ52" s="40">
        <f>IF(V52=Valores!$C$24,Valores!$E$24,0)</f>
        <v>0</v>
      </c>
      <c r="BA52" s="40">
        <f>IF(W52=Valores!$C$25,Valores!$E$25,0)</f>
        <v>0</v>
      </c>
      <c r="BB52" s="40">
        <f>IF(X52=Valores!$C$26,Valores!$E$26,0)</f>
        <v>0</v>
      </c>
      <c r="BC52" s="40">
        <f>IF(Y52=Valores!$C$27,Valores!$E$27,0)</f>
        <v>0</v>
      </c>
      <c r="BD52" s="40">
        <f>IF(Z52=Valores!$C$28,Valores!$E$28,0)</f>
        <v>0</v>
      </c>
      <c r="BE52" s="40">
        <f>IF(AA52=Valores!$C$29,Valores!$E$29,0)</f>
        <v>0</v>
      </c>
      <c r="BF52" s="40">
        <f>IF(AB52=Valores!$C$30,Valores!$E$30,0)</f>
        <v>0</v>
      </c>
      <c r="BG52" s="40">
        <f>IF(AC52=Valores!$C$31,Valores!$E$31,0)</f>
        <v>0</v>
      </c>
      <c r="BH52" s="40">
        <f>IF(AD52=Valores!$C$32,Valores!$E$32,0)</f>
        <v>0</v>
      </c>
      <c r="BI52" s="40">
        <f>IF(AE52=Valores!$C$33,Valores!$E$33,0)</f>
        <v>0</v>
      </c>
      <c r="BJ52" s="120">
        <f>IF(AF52=Valores!$C$34,Valores!$E$34,0)</f>
        <v>0</v>
      </c>
      <c r="BK52" s="39" t="str">
        <f t="shared" si="3"/>
        <v/>
      </c>
      <c r="BL52" s="40" t="str">
        <f>IF(B52="","",(IF(BK52&gt;=Valores!$P$6,"A",IF(BK52&gt;Valores!$P$7,"B",IF(BK52&gt;Valores!$P$8,"C","C")))))</f>
        <v/>
      </c>
      <c r="BM52" s="101" t="str">
        <f t="shared" si="4"/>
        <v/>
      </c>
    </row>
    <row r="53" spans="1:65" x14ac:dyDescent="0.25">
      <c r="A53" s="113">
        <v>33</v>
      </c>
      <c r="B53" s="45"/>
      <c r="C53" s="39"/>
      <c r="D53" s="40"/>
      <c r="E53" s="40"/>
      <c r="F53" s="40"/>
      <c r="G53" s="40"/>
      <c r="H53" s="40"/>
      <c r="I53" s="40"/>
      <c r="J53" s="40"/>
      <c r="K53" s="40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40"/>
      <c r="AA53" s="40"/>
      <c r="AB53" s="40"/>
      <c r="AC53" s="40"/>
      <c r="AD53" s="40"/>
      <c r="AE53" s="40"/>
      <c r="AF53" s="101"/>
      <c r="AG53" s="115">
        <f>IF(C53=Valores!$C$5,Valores!$E$5,0)</f>
        <v>0</v>
      </c>
      <c r="AH53" s="40">
        <f>IF(D53=Valores!$C$6,Valores!$E$6,0)</f>
        <v>0</v>
      </c>
      <c r="AI53" s="40">
        <f>IF(E53=Valores!$C$7,Valores!$E$7,0)</f>
        <v>0</v>
      </c>
      <c r="AJ53" s="40">
        <f>IF(F53=Valores!$C$8,Valores!$E$8,0)</f>
        <v>0</v>
      </c>
      <c r="AK53" s="40">
        <f>IF(G53=Valores!$C$9,Valores!$E$9,0)</f>
        <v>0</v>
      </c>
      <c r="AL53" s="40">
        <f>IF(H53=Valores!$C$10,Valores!$E$10,0)</f>
        <v>0</v>
      </c>
      <c r="AM53" s="40">
        <f>IF(I53=Valores!$C$11,Valores!$E$11,0)</f>
        <v>0</v>
      </c>
      <c r="AN53" s="40">
        <f>IF(J53=Valores!$C$12,Valores!$E$12,0)</f>
        <v>0</v>
      </c>
      <c r="AO53" s="40">
        <f>IF(K53=Valores!$C$13,Valores!$E$13,0)</f>
        <v>0</v>
      </c>
      <c r="AP53" s="40">
        <f>IF(L53=Valores!$C$14,Valores!$E$14,0)</f>
        <v>0</v>
      </c>
      <c r="AQ53" s="40">
        <f>IF(M53=Valores!$C$15,Valores!$E$15,0)</f>
        <v>0</v>
      </c>
      <c r="AR53" s="40">
        <f>IF(N53=Valores!$C$16,Valores!$E$16,0)</f>
        <v>0</v>
      </c>
      <c r="AS53" s="40">
        <f>IF(O53=Valores!$C$17,Valores!$E$17,0)</f>
        <v>0</v>
      </c>
      <c r="AT53" s="40">
        <f>IF(P53=Valores!$C$18,Valores!$E$18,0)</f>
        <v>0</v>
      </c>
      <c r="AU53" s="40">
        <f>IF(Q53=Valores!$C$19,Valores!$E$19,0)</f>
        <v>0</v>
      </c>
      <c r="AV53" s="40">
        <f>IF(R53=Valores!$C$20,Valores!$E$20,0)</f>
        <v>0</v>
      </c>
      <c r="AW53" s="40">
        <f>IF(S53=Valores!$C$21,Valores!$E$21,0)</f>
        <v>0</v>
      </c>
      <c r="AX53" s="40">
        <f>IF(T53=Valores!$C$22,Valores!$E$22,0)</f>
        <v>0</v>
      </c>
      <c r="AY53" s="40">
        <f>IF(U53=Valores!$C$23,Valores!$E$23,0)</f>
        <v>0</v>
      </c>
      <c r="AZ53" s="40">
        <f>IF(V53=Valores!$C$24,Valores!$E$24,0)</f>
        <v>0</v>
      </c>
      <c r="BA53" s="40">
        <f>IF(W53=Valores!$C$25,Valores!$E$25,0)</f>
        <v>0</v>
      </c>
      <c r="BB53" s="40">
        <f>IF(X53=Valores!$C$26,Valores!$E$26,0)</f>
        <v>0</v>
      </c>
      <c r="BC53" s="40">
        <f>IF(Y53=Valores!$C$27,Valores!$E$27,0)</f>
        <v>0</v>
      </c>
      <c r="BD53" s="40">
        <f>IF(Z53=Valores!$C$28,Valores!$E$28,0)</f>
        <v>0</v>
      </c>
      <c r="BE53" s="40">
        <f>IF(AA53=Valores!$C$29,Valores!$E$29,0)</f>
        <v>0</v>
      </c>
      <c r="BF53" s="40">
        <f>IF(AB53=Valores!$C$30,Valores!$E$30,0)</f>
        <v>0</v>
      </c>
      <c r="BG53" s="40">
        <f>IF(AC53=Valores!$C$31,Valores!$E$31,0)</f>
        <v>0</v>
      </c>
      <c r="BH53" s="40">
        <f>IF(AD53=Valores!$C$32,Valores!$E$32,0)</f>
        <v>0</v>
      </c>
      <c r="BI53" s="40">
        <f>IF(AE53=Valores!$C$33,Valores!$E$33,0)</f>
        <v>0</v>
      </c>
      <c r="BJ53" s="120">
        <f>IF(AF53=Valores!$C$34,Valores!$E$34,0)</f>
        <v>0</v>
      </c>
      <c r="BK53" s="39" t="str">
        <f t="shared" ref="BK53:BK57" si="5">IF(B53="","",(SUM(AG53:BJ53)))</f>
        <v/>
      </c>
      <c r="BL53" s="40" t="str">
        <f>IF(B53="","",(IF(BK53&gt;=Valores!$P$6,"A",IF(BK53&gt;Valores!$P$7,"B",IF(BK53&gt;Valores!$P$8,"C","C")))))</f>
        <v/>
      </c>
      <c r="BM53" s="101" t="str">
        <f t="shared" ref="BM53:BM57" si="6">IF(B53="","",(IF(BL53="A","SATISFACTORIO",IF(BL53="B","PROCESO","INICIO"))))</f>
        <v/>
      </c>
    </row>
    <row r="54" spans="1:65" x14ac:dyDescent="0.25">
      <c r="A54" s="113">
        <v>34</v>
      </c>
      <c r="B54" s="45"/>
      <c r="C54" s="39"/>
      <c r="D54" s="40"/>
      <c r="E54" s="40"/>
      <c r="F54" s="40"/>
      <c r="G54" s="40"/>
      <c r="H54" s="40"/>
      <c r="I54" s="40"/>
      <c r="J54" s="40"/>
      <c r="K54" s="40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40"/>
      <c r="AA54" s="40"/>
      <c r="AB54" s="40"/>
      <c r="AC54" s="40"/>
      <c r="AD54" s="40"/>
      <c r="AE54" s="40"/>
      <c r="AF54" s="101"/>
      <c r="AG54" s="115">
        <f>IF(C54=Valores!$C$5,Valores!$E$5,0)</f>
        <v>0</v>
      </c>
      <c r="AH54" s="40">
        <f>IF(D54=Valores!$C$6,Valores!$E$6,0)</f>
        <v>0</v>
      </c>
      <c r="AI54" s="40">
        <f>IF(E54=Valores!$C$7,Valores!$E$7,0)</f>
        <v>0</v>
      </c>
      <c r="AJ54" s="40">
        <f>IF(F54=Valores!$C$8,Valores!$E$8,0)</f>
        <v>0</v>
      </c>
      <c r="AK54" s="40">
        <f>IF(G54=Valores!$C$9,Valores!$E$9,0)</f>
        <v>0</v>
      </c>
      <c r="AL54" s="40">
        <f>IF(H54=Valores!$C$10,Valores!$E$10,0)</f>
        <v>0</v>
      </c>
      <c r="AM54" s="40">
        <f>IF(I54=Valores!$C$11,Valores!$E$11,0)</f>
        <v>0</v>
      </c>
      <c r="AN54" s="40">
        <f>IF(J54=Valores!$C$12,Valores!$E$12,0)</f>
        <v>0</v>
      </c>
      <c r="AO54" s="40">
        <f>IF(K54=Valores!$C$13,Valores!$E$13,0)</f>
        <v>0</v>
      </c>
      <c r="AP54" s="40">
        <f>IF(L54=Valores!$C$14,Valores!$E$14,0)</f>
        <v>0</v>
      </c>
      <c r="AQ54" s="40">
        <f>IF(M54=Valores!$C$15,Valores!$E$15,0)</f>
        <v>0</v>
      </c>
      <c r="AR54" s="40">
        <f>IF(N54=Valores!$C$16,Valores!$E$16,0)</f>
        <v>0</v>
      </c>
      <c r="AS54" s="40">
        <f>IF(O54=Valores!$C$17,Valores!$E$17,0)</f>
        <v>0</v>
      </c>
      <c r="AT54" s="40">
        <f>IF(P54=Valores!$C$18,Valores!$E$18,0)</f>
        <v>0</v>
      </c>
      <c r="AU54" s="40">
        <f>IF(Q54=Valores!$C$19,Valores!$E$19,0)</f>
        <v>0</v>
      </c>
      <c r="AV54" s="40">
        <f>IF(R54=Valores!$C$20,Valores!$E$20,0)</f>
        <v>0</v>
      </c>
      <c r="AW54" s="40">
        <f>IF(S54=Valores!$C$21,Valores!$E$21,0)</f>
        <v>0</v>
      </c>
      <c r="AX54" s="40">
        <f>IF(T54=Valores!$C$22,Valores!$E$22,0)</f>
        <v>0</v>
      </c>
      <c r="AY54" s="40">
        <f>IF(U54=Valores!$C$23,Valores!$E$23,0)</f>
        <v>0</v>
      </c>
      <c r="AZ54" s="40">
        <f>IF(V54=Valores!$C$24,Valores!$E$24,0)</f>
        <v>0</v>
      </c>
      <c r="BA54" s="40">
        <f>IF(W54=Valores!$C$25,Valores!$E$25,0)</f>
        <v>0</v>
      </c>
      <c r="BB54" s="40">
        <f>IF(X54=Valores!$C$26,Valores!$E$26,0)</f>
        <v>0</v>
      </c>
      <c r="BC54" s="40">
        <f>IF(Y54=Valores!$C$27,Valores!$E$27,0)</f>
        <v>0</v>
      </c>
      <c r="BD54" s="40">
        <f>IF(Z54=Valores!$C$28,Valores!$E$28,0)</f>
        <v>0</v>
      </c>
      <c r="BE54" s="40">
        <f>IF(AA54=Valores!$C$29,Valores!$E$29,0)</f>
        <v>0</v>
      </c>
      <c r="BF54" s="40">
        <f>IF(AB54=Valores!$C$30,Valores!$E$30,0)</f>
        <v>0</v>
      </c>
      <c r="BG54" s="40">
        <f>IF(AC54=Valores!$C$31,Valores!$E$31,0)</f>
        <v>0</v>
      </c>
      <c r="BH54" s="40">
        <f>IF(AD54=Valores!$C$32,Valores!$E$32,0)</f>
        <v>0</v>
      </c>
      <c r="BI54" s="40">
        <f>IF(AE54=Valores!$C$33,Valores!$E$33,0)</f>
        <v>0</v>
      </c>
      <c r="BJ54" s="120">
        <f>IF(AF54=Valores!$C$34,Valores!$E$34,0)</f>
        <v>0</v>
      </c>
      <c r="BK54" s="39" t="str">
        <f t="shared" si="5"/>
        <v/>
      </c>
      <c r="BL54" s="40" t="str">
        <f>IF(B54="","",(IF(BK54&gt;=Valores!$P$6,"A",IF(BK54&gt;Valores!$P$7,"B",IF(BK54&gt;Valores!$P$8,"C","C")))))</f>
        <v/>
      </c>
      <c r="BM54" s="101" t="str">
        <f t="shared" si="6"/>
        <v/>
      </c>
    </row>
    <row r="55" spans="1:65" x14ac:dyDescent="0.25">
      <c r="A55" s="113">
        <v>35</v>
      </c>
      <c r="B55" s="45"/>
      <c r="C55" s="39"/>
      <c r="D55" s="40"/>
      <c r="E55" s="40"/>
      <c r="F55" s="40"/>
      <c r="G55" s="40"/>
      <c r="H55" s="40"/>
      <c r="I55" s="40"/>
      <c r="J55" s="40"/>
      <c r="K55" s="40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40"/>
      <c r="AA55" s="40"/>
      <c r="AB55" s="40"/>
      <c r="AC55" s="40"/>
      <c r="AD55" s="40"/>
      <c r="AE55" s="40"/>
      <c r="AF55" s="101"/>
      <c r="AG55" s="115">
        <f>IF(C55=Valores!$C$5,Valores!$E$5,0)</f>
        <v>0</v>
      </c>
      <c r="AH55" s="40">
        <f>IF(D55=Valores!$C$6,Valores!$E$6,0)</f>
        <v>0</v>
      </c>
      <c r="AI55" s="40">
        <f>IF(E55=Valores!$C$7,Valores!$E$7,0)</f>
        <v>0</v>
      </c>
      <c r="AJ55" s="40">
        <f>IF(F55=Valores!$C$8,Valores!$E$8,0)</f>
        <v>0</v>
      </c>
      <c r="AK55" s="40">
        <f>IF(G55=Valores!$C$9,Valores!$E$9,0)</f>
        <v>0</v>
      </c>
      <c r="AL55" s="40">
        <f>IF(H55=Valores!$C$10,Valores!$E$10,0)</f>
        <v>0</v>
      </c>
      <c r="AM55" s="40">
        <f>IF(I55=Valores!$C$11,Valores!$E$11,0)</f>
        <v>0</v>
      </c>
      <c r="AN55" s="40">
        <f>IF(J55=Valores!$C$12,Valores!$E$12,0)</f>
        <v>0</v>
      </c>
      <c r="AO55" s="40">
        <f>IF(K55=Valores!$C$13,Valores!$E$13,0)</f>
        <v>0</v>
      </c>
      <c r="AP55" s="40">
        <f>IF(L55=Valores!$C$14,Valores!$E$14,0)</f>
        <v>0</v>
      </c>
      <c r="AQ55" s="40">
        <f>IF(M55=Valores!$C$15,Valores!$E$15,0)</f>
        <v>0</v>
      </c>
      <c r="AR55" s="40">
        <f>IF(N55=Valores!$C$16,Valores!$E$16,0)</f>
        <v>0</v>
      </c>
      <c r="AS55" s="40">
        <f>IF(O55=Valores!$C$17,Valores!$E$17,0)</f>
        <v>0</v>
      </c>
      <c r="AT55" s="40">
        <f>IF(P55=Valores!$C$18,Valores!$E$18,0)</f>
        <v>0</v>
      </c>
      <c r="AU55" s="40">
        <f>IF(Q55=Valores!$C$19,Valores!$E$19,0)</f>
        <v>0</v>
      </c>
      <c r="AV55" s="40">
        <f>IF(R55=Valores!$C$20,Valores!$E$20,0)</f>
        <v>0</v>
      </c>
      <c r="AW55" s="40">
        <f>IF(S55=Valores!$C$21,Valores!$E$21,0)</f>
        <v>0</v>
      </c>
      <c r="AX55" s="40">
        <f>IF(T55=Valores!$C$22,Valores!$E$22,0)</f>
        <v>0</v>
      </c>
      <c r="AY55" s="40">
        <f>IF(U55=Valores!$C$23,Valores!$E$23,0)</f>
        <v>0</v>
      </c>
      <c r="AZ55" s="40">
        <f>IF(V55=Valores!$C$24,Valores!$E$24,0)</f>
        <v>0</v>
      </c>
      <c r="BA55" s="40">
        <f>IF(W55=Valores!$C$25,Valores!$E$25,0)</f>
        <v>0</v>
      </c>
      <c r="BB55" s="40">
        <f>IF(X55=Valores!$C$26,Valores!$E$26,0)</f>
        <v>0</v>
      </c>
      <c r="BC55" s="40">
        <f>IF(Y55=Valores!$C$27,Valores!$E$27,0)</f>
        <v>0</v>
      </c>
      <c r="BD55" s="40">
        <f>IF(Z55=Valores!$C$28,Valores!$E$28,0)</f>
        <v>0</v>
      </c>
      <c r="BE55" s="40">
        <f>IF(AA55=Valores!$C$29,Valores!$E$29,0)</f>
        <v>0</v>
      </c>
      <c r="BF55" s="40">
        <f>IF(AB55=Valores!$C$30,Valores!$E$30,0)</f>
        <v>0</v>
      </c>
      <c r="BG55" s="40">
        <f>IF(AC55=Valores!$C$31,Valores!$E$31,0)</f>
        <v>0</v>
      </c>
      <c r="BH55" s="40">
        <f>IF(AD55=Valores!$C$32,Valores!$E$32,0)</f>
        <v>0</v>
      </c>
      <c r="BI55" s="40">
        <f>IF(AE55=Valores!$C$33,Valores!$E$33,0)</f>
        <v>0</v>
      </c>
      <c r="BJ55" s="120">
        <f>IF(AF55=Valores!$C$34,Valores!$E$34,0)</f>
        <v>0</v>
      </c>
      <c r="BK55" s="39" t="str">
        <f t="shared" si="5"/>
        <v/>
      </c>
      <c r="BL55" s="40" t="str">
        <f>IF(B55="","",(IF(BK55&gt;=Valores!$P$6,"A",IF(BK55&gt;Valores!$P$7,"B",IF(BK55&gt;Valores!$P$8,"C","C")))))</f>
        <v/>
      </c>
      <c r="BM55" s="101" t="str">
        <f t="shared" si="6"/>
        <v/>
      </c>
    </row>
    <row r="56" spans="1:65" x14ac:dyDescent="0.25">
      <c r="A56" s="113">
        <v>36</v>
      </c>
      <c r="B56" s="45"/>
      <c r="C56" s="39"/>
      <c r="D56" s="40"/>
      <c r="E56" s="40"/>
      <c r="F56" s="40"/>
      <c r="G56" s="40"/>
      <c r="H56" s="40"/>
      <c r="I56" s="40"/>
      <c r="J56" s="40"/>
      <c r="K56" s="40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40"/>
      <c r="AA56" s="40"/>
      <c r="AB56" s="40"/>
      <c r="AC56" s="40"/>
      <c r="AD56" s="40"/>
      <c r="AE56" s="40"/>
      <c r="AF56" s="101"/>
      <c r="AG56" s="115">
        <f>IF(C56=Valores!$C$5,Valores!$E$5,0)</f>
        <v>0</v>
      </c>
      <c r="AH56" s="40">
        <f>IF(D56=Valores!$C$6,Valores!$E$6,0)</f>
        <v>0</v>
      </c>
      <c r="AI56" s="40">
        <f>IF(E56=Valores!$C$7,Valores!$E$7,0)</f>
        <v>0</v>
      </c>
      <c r="AJ56" s="40">
        <f>IF(F56=Valores!$C$8,Valores!$E$8,0)</f>
        <v>0</v>
      </c>
      <c r="AK56" s="40">
        <f>IF(G56=Valores!$C$9,Valores!$E$9,0)</f>
        <v>0</v>
      </c>
      <c r="AL56" s="40">
        <f>IF(H56=Valores!$C$10,Valores!$E$10,0)</f>
        <v>0</v>
      </c>
      <c r="AM56" s="40">
        <f>IF(I56=Valores!$C$11,Valores!$E$11,0)</f>
        <v>0</v>
      </c>
      <c r="AN56" s="40">
        <f>IF(J56=Valores!$C$12,Valores!$E$12,0)</f>
        <v>0</v>
      </c>
      <c r="AO56" s="40">
        <f>IF(K56=Valores!$C$13,Valores!$E$13,0)</f>
        <v>0</v>
      </c>
      <c r="AP56" s="40">
        <f>IF(L56=Valores!$C$14,Valores!$E$14,0)</f>
        <v>0</v>
      </c>
      <c r="AQ56" s="40">
        <f>IF(M56=Valores!$C$15,Valores!$E$15,0)</f>
        <v>0</v>
      </c>
      <c r="AR56" s="40">
        <f>IF(N56=Valores!$C$16,Valores!$E$16,0)</f>
        <v>0</v>
      </c>
      <c r="AS56" s="40">
        <f>IF(O56=Valores!$C$17,Valores!$E$17,0)</f>
        <v>0</v>
      </c>
      <c r="AT56" s="40">
        <f>IF(P56=Valores!$C$18,Valores!$E$18,0)</f>
        <v>0</v>
      </c>
      <c r="AU56" s="40">
        <f>IF(Q56=Valores!$C$19,Valores!$E$19,0)</f>
        <v>0</v>
      </c>
      <c r="AV56" s="40">
        <f>IF(R56=Valores!$C$20,Valores!$E$20,0)</f>
        <v>0</v>
      </c>
      <c r="AW56" s="40">
        <f>IF(S56=Valores!$C$21,Valores!$E$21,0)</f>
        <v>0</v>
      </c>
      <c r="AX56" s="40">
        <f>IF(T56=Valores!$C$22,Valores!$E$22,0)</f>
        <v>0</v>
      </c>
      <c r="AY56" s="40">
        <f>IF(U56=Valores!$C$23,Valores!$E$23,0)</f>
        <v>0</v>
      </c>
      <c r="AZ56" s="40">
        <f>IF(V56=Valores!$C$24,Valores!$E$24,0)</f>
        <v>0</v>
      </c>
      <c r="BA56" s="40">
        <f>IF(W56=Valores!$C$25,Valores!$E$25,0)</f>
        <v>0</v>
      </c>
      <c r="BB56" s="40">
        <f>IF(X56=Valores!$C$26,Valores!$E$26,0)</f>
        <v>0</v>
      </c>
      <c r="BC56" s="40">
        <f>IF(Y56=Valores!$C$27,Valores!$E$27,0)</f>
        <v>0</v>
      </c>
      <c r="BD56" s="40">
        <f>IF(Z56=Valores!$C$28,Valores!$E$28,0)</f>
        <v>0</v>
      </c>
      <c r="BE56" s="40">
        <f>IF(AA56=Valores!$C$29,Valores!$E$29,0)</f>
        <v>0</v>
      </c>
      <c r="BF56" s="40">
        <f>IF(AB56=Valores!$C$30,Valores!$E$30,0)</f>
        <v>0</v>
      </c>
      <c r="BG56" s="40">
        <f>IF(AC56=Valores!$C$31,Valores!$E$31,0)</f>
        <v>0</v>
      </c>
      <c r="BH56" s="40">
        <f>IF(AD56=Valores!$C$32,Valores!$E$32,0)</f>
        <v>0</v>
      </c>
      <c r="BI56" s="40">
        <f>IF(AE56=Valores!$C$33,Valores!$E$33,0)</f>
        <v>0</v>
      </c>
      <c r="BJ56" s="120">
        <f>IF(AF56=Valores!$C$34,Valores!$E$34,0)</f>
        <v>0</v>
      </c>
      <c r="BK56" s="39" t="str">
        <f t="shared" si="5"/>
        <v/>
      </c>
      <c r="BL56" s="40" t="str">
        <f>IF(B56="","",(IF(BK56&gt;=Valores!$P$6,"A",IF(BK56&gt;Valores!$P$7,"B",IF(BK56&gt;Valores!$P$8,"C","C")))))</f>
        <v/>
      </c>
      <c r="BM56" s="101" t="str">
        <f t="shared" si="6"/>
        <v/>
      </c>
    </row>
    <row r="57" spans="1:65" x14ac:dyDescent="0.25">
      <c r="A57" s="113">
        <v>37</v>
      </c>
      <c r="B57" s="45"/>
      <c r="C57" s="39"/>
      <c r="D57" s="40"/>
      <c r="E57" s="40"/>
      <c r="F57" s="40"/>
      <c r="G57" s="40"/>
      <c r="H57" s="40"/>
      <c r="I57" s="40"/>
      <c r="J57" s="40"/>
      <c r="K57" s="40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40"/>
      <c r="AA57" s="40"/>
      <c r="AB57" s="40"/>
      <c r="AC57" s="40"/>
      <c r="AD57" s="40"/>
      <c r="AE57" s="40"/>
      <c r="AF57" s="101"/>
      <c r="AG57" s="115">
        <f>IF(C57=Valores!$C$5,Valores!$E$5,0)</f>
        <v>0</v>
      </c>
      <c r="AH57" s="40">
        <f>IF(D57=Valores!$C$6,Valores!$E$6,0)</f>
        <v>0</v>
      </c>
      <c r="AI57" s="40">
        <f>IF(E57=Valores!$C$7,Valores!$E$7,0)</f>
        <v>0</v>
      </c>
      <c r="AJ57" s="40">
        <f>IF(F57=Valores!$C$8,Valores!$E$8,0)</f>
        <v>0</v>
      </c>
      <c r="AK57" s="40">
        <f>IF(G57=Valores!$C$9,Valores!$E$9,0)</f>
        <v>0</v>
      </c>
      <c r="AL57" s="40">
        <f>IF(H57=Valores!$C$10,Valores!$E$10,0)</f>
        <v>0</v>
      </c>
      <c r="AM57" s="40">
        <f>IF(I57=Valores!$C$11,Valores!$E$11,0)</f>
        <v>0</v>
      </c>
      <c r="AN57" s="40">
        <f>IF(J57=Valores!$C$12,Valores!$E$12,0)</f>
        <v>0</v>
      </c>
      <c r="AO57" s="40">
        <f>IF(K57=Valores!$C$13,Valores!$E$13,0)</f>
        <v>0</v>
      </c>
      <c r="AP57" s="40">
        <f>IF(L57=Valores!$C$14,Valores!$E$14,0)</f>
        <v>0</v>
      </c>
      <c r="AQ57" s="40">
        <f>IF(M57=Valores!$C$15,Valores!$E$15,0)</f>
        <v>0</v>
      </c>
      <c r="AR57" s="40">
        <f>IF(N57=Valores!$C$16,Valores!$E$16,0)</f>
        <v>0</v>
      </c>
      <c r="AS57" s="40">
        <f>IF(O57=Valores!$C$17,Valores!$E$17,0)</f>
        <v>0</v>
      </c>
      <c r="AT57" s="40">
        <f>IF(P57=Valores!$C$18,Valores!$E$18,0)</f>
        <v>0</v>
      </c>
      <c r="AU57" s="40">
        <f>IF(Q57=Valores!$C$19,Valores!$E$19,0)</f>
        <v>0</v>
      </c>
      <c r="AV57" s="40">
        <f>IF(R57=Valores!$C$20,Valores!$E$20,0)</f>
        <v>0</v>
      </c>
      <c r="AW57" s="40">
        <f>IF(S57=Valores!$C$21,Valores!$E$21,0)</f>
        <v>0</v>
      </c>
      <c r="AX57" s="40">
        <f>IF(T57=Valores!$C$22,Valores!$E$22,0)</f>
        <v>0</v>
      </c>
      <c r="AY57" s="40">
        <f>IF(U57=Valores!$C$23,Valores!$E$23,0)</f>
        <v>0</v>
      </c>
      <c r="AZ57" s="40">
        <f>IF(V57=Valores!$C$24,Valores!$E$24,0)</f>
        <v>0</v>
      </c>
      <c r="BA57" s="40">
        <f>IF(W57=Valores!$C$25,Valores!$E$25,0)</f>
        <v>0</v>
      </c>
      <c r="BB57" s="40">
        <f>IF(X57=Valores!$C$26,Valores!$E$26,0)</f>
        <v>0</v>
      </c>
      <c r="BC57" s="40">
        <f>IF(Y57=Valores!$C$27,Valores!$E$27,0)</f>
        <v>0</v>
      </c>
      <c r="BD57" s="40">
        <f>IF(Z57=Valores!$C$28,Valores!$E$28,0)</f>
        <v>0</v>
      </c>
      <c r="BE57" s="40">
        <f>IF(AA57=Valores!$C$29,Valores!$E$29,0)</f>
        <v>0</v>
      </c>
      <c r="BF57" s="40">
        <f>IF(AB57=Valores!$C$30,Valores!$E$30,0)</f>
        <v>0</v>
      </c>
      <c r="BG57" s="40">
        <f>IF(AC57=Valores!$C$31,Valores!$E$31,0)</f>
        <v>0</v>
      </c>
      <c r="BH57" s="40">
        <f>IF(AD57=Valores!$C$32,Valores!$E$32,0)</f>
        <v>0</v>
      </c>
      <c r="BI57" s="40">
        <f>IF(AE57=Valores!$C$33,Valores!$E$33,0)</f>
        <v>0</v>
      </c>
      <c r="BJ57" s="120">
        <f>IF(AF57=Valores!$C$34,Valores!$E$34,0)</f>
        <v>0</v>
      </c>
      <c r="BK57" s="39" t="str">
        <f t="shared" si="5"/>
        <v/>
      </c>
      <c r="BL57" s="40" t="str">
        <f>IF(B57="","",(IF(BK57&gt;=Valores!$P$6,"A",IF(BK57&gt;Valores!$P$7,"B",IF(BK57&gt;Valores!$P$8,"C","C")))))</f>
        <v/>
      </c>
      <c r="BM57" s="101" t="str">
        <f t="shared" si="6"/>
        <v/>
      </c>
    </row>
    <row r="58" spans="1:65" x14ac:dyDescent="0.25">
      <c r="A58" s="113">
        <v>38</v>
      </c>
      <c r="B58" s="45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101"/>
      <c r="AG58" s="115">
        <f>IF(C58=Valores!$C$5,Valores!$E$5,0)</f>
        <v>0</v>
      </c>
      <c r="AH58" s="40">
        <f>IF(D58=Valores!$C$6,Valores!$E$6,0)</f>
        <v>0</v>
      </c>
      <c r="AI58" s="40">
        <f>IF(E58=Valores!$C$7,Valores!$E$7,0)</f>
        <v>0</v>
      </c>
      <c r="AJ58" s="40">
        <f>IF(F58=Valores!$C$8,Valores!$E$8,0)</f>
        <v>0</v>
      </c>
      <c r="AK58" s="40">
        <f>IF(G58=Valores!$C$9,Valores!$E$9,0)</f>
        <v>0</v>
      </c>
      <c r="AL58" s="40">
        <f>IF(H58=Valores!$C$10,Valores!$E$10,0)</f>
        <v>0</v>
      </c>
      <c r="AM58" s="40">
        <f>IF(I58=Valores!$C$11,Valores!$E$11,0)</f>
        <v>0</v>
      </c>
      <c r="AN58" s="40">
        <f>IF(J58=Valores!$C$12,Valores!$E$12,0)</f>
        <v>0</v>
      </c>
      <c r="AO58" s="40">
        <f>IF(K58=Valores!$C$13,Valores!$E$13,0)</f>
        <v>0</v>
      </c>
      <c r="AP58" s="40">
        <f>IF(L58=Valores!$C$14,Valores!$E$14,0)</f>
        <v>0</v>
      </c>
      <c r="AQ58" s="40">
        <f>IF(M58=Valores!$C$15,Valores!$E$15,0)</f>
        <v>0</v>
      </c>
      <c r="AR58" s="40">
        <f>IF(N58=Valores!$C$16,Valores!$E$16,0)</f>
        <v>0</v>
      </c>
      <c r="AS58" s="40">
        <f>IF(O58=Valores!$C$17,Valores!$E$17,0)</f>
        <v>0</v>
      </c>
      <c r="AT58" s="40">
        <f>IF(P58=Valores!$C$18,Valores!$E$18,0)</f>
        <v>0</v>
      </c>
      <c r="AU58" s="40">
        <f>IF(Q58=Valores!$C$19,Valores!$E$19,0)</f>
        <v>0</v>
      </c>
      <c r="AV58" s="40">
        <f>IF(R58=Valores!$C$20,Valores!$E$20,0)</f>
        <v>0</v>
      </c>
      <c r="AW58" s="40">
        <f>IF(S58=Valores!$C$21,Valores!$E$21,0)</f>
        <v>0</v>
      </c>
      <c r="AX58" s="40">
        <f>IF(T58=Valores!$C$22,Valores!$E$22,0)</f>
        <v>0</v>
      </c>
      <c r="AY58" s="40">
        <f>IF(U58=Valores!$C$23,Valores!$E$23,0)</f>
        <v>0</v>
      </c>
      <c r="AZ58" s="40">
        <f>IF(V58=Valores!$C$24,Valores!$E$24,0)</f>
        <v>0</v>
      </c>
      <c r="BA58" s="40">
        <f>IF(W58=Valores!$C$25,Valores!$E$25,0)</f>
        <v>0</v>
      </c>
      <c r="BB58" s="40">
        <f>IF(X58=Valores!$C$26,Valores!$E$26,0)</f>
        <v>0</v>
      </c>
      <c r="BC58" s="40">
        <f>IF(Y58=Valores!$C$27,Valores!$E$27,0)</f>
        <v>0</v>
      </c>
      <c r="BD58" s="40">
        <f>IF(Z58=Valores!$C$28,Valores!$E$28,0)</f>
        <v>0</v>
      </c>
      <c r="BE58" s="40">
        <f>IF(AA58=Valores!$C$29,Valores!$E$29,0)</f>
        <v>0</v>
      </c>
      <c r="BF58" s="40">
        <f>IF(AB58=Valores!$C$30,Valores!$E$30,0)</f>
        <v>0</v>
      </c>
      <c r="BG58" s="40">
        <f>IF(AC58=Valores!$C$31,Valores!$E$31,0)</f>
        <v>0</v>
      </c>
      <c r="BH58" s="40">
        <f>IF(AD58=Valores!$C$32,Valores!$E$32,0)</f>
        <v>0</v>
      </c>
      <c r="BI58" s="40">
        <f>IF(AE58=Valores!$C$33,Valores!$E$33,0)</f>
        <v>0</v>
      </c>
      <c r="BJ58" s="120">
        <f>IF(AF58=Valores!$C$34,Valores!$E$34,0)</f>
        <v>0</v>
      </c>
      <c r="BK58" s="39" t="str">
        <f t="shared" ref="BK58:BK60" si="7">IF(B58="","",(SUM(AG58:BJ58)))</f>
        <v/>
      </c>
      <c r="BL58" s="40" t="str">
        <f>IF(B58="","",(IF(BK58&gt;=Valores!$P$6,"A",IF(BK58&gt;Valores!$P$7,"B",IF(BK58&gt;Valores!$P$8,"C","C")))))</f>
        <v/>
      </c>
      <c r="BM58" s="101" t="str">
        <f t="shared" ref="BM58:BM60" si="8">IF(B58="","",(IF(BL58="A","SATISFACTORIO",IF(BL58="B","PROCESO","INICIO"))))</f>
        <v/>
      </c>
    </row>
    <row r="59" spans="1:65" x14ac:dyDescent="0.25">
      <c r="A59" s="113">
        <v>39</v>
      </c>
      <c r="B59" s="45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101"/>
      <c r="AG59" s="115">
        <f>IF(C59=Valores!$C$5,Valores!$E$5,0)</f>
        <v>0</v>
      </c>
      <c r="AH59" s="40">
        <f>IF(D59=Valores!$C$6,Valores!$E$6,0)</f>
        <v>0</v>
      </c>
      <c r="AI59" s="40">
        <f>IF(E59=Valores!$C$7,Valores!$E$7,0)</f>
        <v>0</v>
      </c>
      <c r="AJ59" s="40">
        <f>IF(F59=Valores!$C$8,Valores!$E$8,0)</f>
        <v>0</v>
      </c>
      <c r="AK59" s="40">
        <f>IF(G59=Valores!$C$9,Valores!$E$9,0)</f>
        <v>0</v>
      </c>
      <c r="AL59" s="40">
        <f>IF(H59=Valores!$C$10,Valores!$E$10,0)</f>
        <v>0</v>
      </c>
      <c r="AM59" s="40">
        <f>IF(I59=Valores!$C$11,Valores!$E$11,0)</f>
        <v>0</v>
      </c>
      <c r="AN59" s="40">
        <f>IF(J59=Valores!$C$12,Valores!$E$12,0)</f>
        <v>0</v>
      </c>
      <c r="AO59" s="40">
        <f>IF(K59=Valores!$C$13,Valores!$E$13,0)</f>
        <v>0</v>
      </c>
      <c r="AP59" s="40">
        <f>IF(L59=Valores!$C$14,Valores!$E$14,0)</f>
        <v>0</v>
      </c>
      <c r="AQ59" s="40">
        <f>IF(M59=Valores!$C$15,Valores!$E$15,0)</f>
        <v>0</v>
      </c>
      <c r="AR59" s="40">
        <f>IF(N59=Valores!$C$16,Valores!$E$16,0)</f>
        <v>0</v>
      </c>
      <c r="AS59" s="40">
        <f>IF(O59=Valores!$C$17,Valores!$E$17,0)</f>
        <v>0</v>
      </c>
      <c r="AT59" s="40">
        <f>IF(P59=Valores!$C$18,Valores!$E$18,0)</f>
        <v>0</v>
      </c>
      <c r="AU59" s="40">
        <f>IF(Q59=Valores!$C$19,Valores!$E$19,0)</f>
        <v>0</v>
      </c>
      <c r="AV59" s="40">
        <f>IF(R59=Valores!$C$20,Valores!$E$20,0)</f>
        <v>0</v>
      </c>
      <c r="AW59" s="40">
        <f>IF(S59=Valores!$C$21,Valores!$E$21,0)</f>
        <v>0</v>
      </c>
      <c r="AX59" s="40">
        <f>IF(T59=Valores!$C$22,Valores!$E$22,0)</f>
        <v>0</v>
      </c>
      <c r="AY59" s="40">
        <f>IF(U59=Valores!$C$23,Valores!$E$23,0)</f>
        <v>0</v>
      </c>
      <c r="AZ59" s="40">
        <f>IF(V59=Valores!$C$24,Valores!$E$24,0)</f>
        <v>0</v>
      </c>
      <c r="BA59" s="40">
        <f>IF(W59=Valores!$C$25,Valores!$E$25,0)</f>
        <v>0</v>
      </c>
      <c r="BB59" s="40">
        <f>IF(X59=Valores!$C$26,Valores!$E$26,0)</f>
        <v>0</v>
      </c>
      <c r="BC59" s="40">
        <f>IF(Y59=Valores!$C$27,Valores!$E$27,0)</f>
        <v>0</v>
      </c>
      <c r="BD59" s="40">
        <f>IF(Z59=Valores!$C$28,Valores!$E$28,0)</f>
        <v>0</v>
      </c>
      <c r="BE59" s="40">
        <f>IF(AA59=Valores!$C$29,Valores!$E$29,0)</f>
        <v>0</v>
      </c>
      <c r="BF59" s="40">
        <f>IF(AB59=Valores!$C$30,Valores!$E$30,0)</f>
        <v>0</v>
      </c>
      <c r="BG59" s="40">
        <f>IF(AC59=Valores!$C$31,Valores!$E$31,0)</f>
        <v>0</v>
      </c>
      <c r="BH59" s="40">
        <f>IF(AD59=Valores!$C$32,Valores!$E$32,0)</f>
        <v>0</v>
      </c>
      <c r="BI59" s="40">
        <f>IF(AE59=Valores!$C$33,Valores!$E$33,0)</f>
        <v>0</v>
      </c>
      <c r="BJ59" s="120">
        <f>IF(AF59=Valores!$C$34,Valores!$E$34,0)</f>
        <v>0</v>
      </c>
      <c r="BK59" s="39" t="str">
        <f t="shared" si="7"/>
        <v/>
      </c>
      <c r="BL59" s="40" t="str">
        <f>IF(B59="","",(IF(BK59&gt;=Valores!$P$6,"A",IF(BK59&gt;Valores!$P$7,"B",IF(BK59&gt;Valores!$P$8,"C","C")))))</f>
        <v/>
      </c>
      <c r="BM59" s="101" t="str">
        <f t="shared" si="8"/>
        <v/>
      </c>
    </row>
    <row r="60" spans="1:65" ht="15.75" thickBot="1" x14ac:dyDescent="0.3">
      <c r="A60" s="114">
        <v>40</v>
      </c>
      <c r="B60" s="46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102"/>
      <c r="AG60" s="115">
        <f>IF(C60=Valores!$C$5,Valores!$E$5,0)</f>
        <v>0</v>
      </c>
      <c r="AH60" s="40">
        <f>IF(D60=Valores!$C$6,Valores!$E$6,0)</f>
        <v>0</v>
      </c>
      <c r="AI60" s="40">
        <f>IF(E60=Valores!$C$7,Valores!$E$7,0)</f>
        <v>0</v>
      </c>
      <c r="AJ60" s="40">
        <f>IF(F60=Valores!$C$8,Valores!$E$8,0)</f>
        <v>0</v>
      </c>
      <c r="AK60" s="40">
        <f>IF(G60=Valores!$C$9,Valores!$E$9,0)</f>
        <v>0</v>
      </c>
      <c r="AL60" s="40">
        <f>IF(H60=Valores!$C$10,Valores!$E$10,0)</f>
        <v>0</v>
      </c>
      <c r="AM60" s="40">
        <f>IF(I60=Valores!$C$11,Valores!$E$11,0)</f>
        <v>0</v>
      </c>
      <c r="AN60" s="40">
        <f>IF(J60=Valores!$C$12,Valores!$E$12,0)</f>
        <v>0</v>
      </c>
      <c r="AO60" s="40">
        <f>IF(K60=Valores!$C$13,Valores!$E$13,0)</f>
        <v>0</v>
      </c>
      <c r="AP60" s="40">
        <f>IF(L60=Valores!$C$14,Valores!$E$14,0)</f>
        <v>0</v>
      </c>
      <c r="AQ60" s="40">
        <f>IF(M60=Valores!$C$15,Valores!$E$15,0)</f>
        <v>0</v>
      </c>
      <c r="AR60" s="40">
        <f>IF(N60=Valores!$C$16,Valores!$E$16,0)</f>
        <v>0</v>
      </c>
      <c r="AS60" s="40">
        <f>IF(O60=Valores!$C$17,Valores!$E$17,0)</f>
        <v>0</v>
      </c>
      <c r="AT60" s="40">
        <f>IF(P60=Valores!$C$18,Valores!$E$18,0)</f>
        <v>0</v>
      </c>
      <c r="AU60" s="40">
        <f>IF(Q60=Valores!$C$19,Valores!$E$19,0)</f>
        <v>0</v>
      </c>
      <c r="AV60" s="40">
        <f>IF(R60=Valores!$C$20,Valores!$E$20,0)</f>
        <v>0</v>
      </c>
      <c r="AW60" s="40">
        <f>IF(S60=Valores!$C$21,Valores!$E$21,0)</f>
        <v>0</v>
      </c>
      <c r="AX60" s="40">
        <f>IF(T60=Valores!$C$22,Valores!$E$22,0)</f>
        <v>0</v>
      </c>
      <c r="AY60" s="40">
        <f>IF(U60=Valores!$C$23,Valores!$E$23,0)</f>
        <v>0</v>
      </c>
      <c r="AZ60" s="40">
        <f>IF(V60=Valores!$C$24,Valores!$E$24,0)</f>
        <v>0</v>
      </c>
      <c r="BA60" s="40">
        <f>IF(W60=Valores!$C$25,Valores!$E$25,0)</f>
        <v>0</v>
      </c>
      <c r="BB60" s="40">
        <f>IF(X60=Valores!$C$26,Valores!$E$26,0)</f>
        <v>0</v>
      </c>
      <c r="BC60" s="40">
        <f>IF(Y60=Valores!$C$27,Valores!$E$27,0)</f>
        <v>0</v>
      </c>
      <c r="BD60" s="40">
        <f>IF(Z60=Valores!$C$28,Valores!$E$28,0)</f>
        <v>0</v>
      </c>
      <c r="BE60" s="40">
        <f>IF(AA60=Valores!$C$29,Valores!$E$29,0)</f>
        <v>0</v>
      </c>
      <c r="BF60" s="40">
        <f>IF(AB60=Valores!$C$30,Valores!$E$30,0)</f>
        <v>0</v>
      </c>
      <c r="BG60" s="40">
        <f>IF(AC60=Valores!$C$31,Valores!$E$31,0)</f>
        <v>0</v>
      </c>
      <c r="BH60" s="40">
        <f>IF(AD60=Valores!$C$32,Valores!$E$32,0)</f>
        <v>0</v>
      </c>
      <c r="BI60" s="40">
        <f>IF(AE60=Valores!$C$33,Valores!$E$33,0)</f>
        <v>0</v>
      </c>
      <c r="BJ60" s="120">
        <f>IF(AF60=Valores!$C$34,Valores!$E$34,0)</f>
        <v>0</v>
      </c>
      <c r="BK60" s="43" t="str">
        <f t="shared" si="7"/>
        <v/>
      </c>
      <c r="BL60" s="44" t="str">
        <f>IF(B60="","",(IF(BK60&gt;=Valores!$P$6,"A",IF(BK60&gt;Valores!$P$7,"B",IF(BK60&gt;Valores!$P$8,"C","C")))))</f>
        <v/>
      </c>
      <c r="BM60" s="102" t="str">
        <f t="shared" si="8"/>
        <v/>
      </c>
    </row>
    <row r="61" spans="1:65" ht="15.75" thickBot="1" x14ac:dyDescent="0.3"/>
    <row r="62" spans="1:65" ht="16.5" thickBot="1" x14ac:dyDescent="0.3">
      <c r="B62" s="28" t="s">
        <v>49</v>
      </c>
      <c r="C62" s="138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25"/>
      <c r="U62" s="141" t="s">
        <v>56</v>
      </c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2"/>
      <c r="BL62" s="122"/>
    </row>
    <row r="63" spans="1:65" x14ac:dyDescent="0.2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42" t="s">
        <v>43</v>
      </c>
      <c r="V63" s="143"/>
      <c r="W63" s="143"/>
      <c r="X63" s="143"/>
      <c r="Y63" s="143"/>
      <c r="Z63" s="143"/>
      <c r="AA63" s="143"/>
      <c r="AB63" s="143"/>
      <c r="AC63" s="144"/>
      <c r="AD63" s="148" t="s">
        <v>58</v>
      </c>
      <c r="AE63" s="149"/>
      <c r="AF63" s="150"/>
    </row>
    <row r="64" spans="1:65" ht="15.75" thickBot="1" x14ac:dyDescent="0.3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126" t="s">
        <v>59</v>
      </c>
      <c r="V64" s="128" t="s">
        <v>60</v>
      </c>
      <c r="W64" s="123"/>
      <c r="X64" s="123"/>
      <c r="Y64" s="123"/>
      <c r="Z64" s="123"/>
      <c r="AA64" s="123"/>
      <c r="AB64" s="123"/>
      <c r="AC64" s="111"/>
      <c r="AD64" s="124">
        <f>Valores!P6</f>
        <v>80</v>
      </c>
      <c r="AE64" s="124" t="str">
        <f>Valores!Q6</f>
        <v>a</v>
      </c>
      <c r="AF64" s="27">
        <f>Valores!R6</f>
        <v>100</v>
      </c>
    </row>
    <row r="65" spans="2:63" ht="16.5" thickBot="1" x14ac:dyDescent="0.3">
      <c r="B65" s="28" t="s">
        <v>50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40"/>
      <c r="T65" s="125"/>
      <c r="U65" s="127" t="s">
        <v>61</v>
      </c>
      <c r="V65" s="128" t="s">
        <v>71</v>
      </c>
      <c r="W65" s="123"/>
      <c r="X65" s="123"/>
      <c r="Y65" s="123"/>
      <c r="Z65" s="123"/>
      <c r="AA65" s="123"/>
      <c r="AB65" s="123"/>
      <c r="AC65" s="111"/>
      <c r="AD65" s="124">
        <f>Valores!P7</f>
        <v>61</v>
      </c>
      <c r="AE65" s="124" t="str">
        <f>Valores!Q7</f>
        <v>a</v>
      </c>
      <c r="AF65" s="27">
        <f>Valores!R7</f>
        <v>79</v>
      </c>
    </row>
    <row r="66" spans="2:63" x14ac:dyDescent="0.25">
      <c r="U66" s="127" t="s">
        <v>64</v>
      </c>
      <c r="V66" s="128" t="s">
        <v>72</v>
      </c>
      <c r="W66" s="123"/>
      <c r="X66" s="123"/>
      <c r="Y66" s="123"/>
      <c r="Z66" s="123"/>
      <c r="AA66" s="123"/>
      <c r="AB66" s="123"/>
      <c r="AC66" s="111"/>
      <c r="AD66" s="124">
        <f>Valores!P8</f>
        <v>0</v>
      </c>
      <c r="AE66" s="124" t="str">
        <f>Valores!Q8</f>
        <v>a</v>
      </c>
      <c r="AF66" s="27">
        <f>Valores!R8</f>
        <v>60</v>
      </c>
    </row>
    <row r="67" spans="2:63" x14ac:dyDescent="0.2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63" x14ac:dyDescent="0.25">
      <c r="B68" s="28" t="s">
        <v>109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U68" s="145" t="s">
        <v>66</v>
      </c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</row>
    <row r="69" spans="2:63" x14ac:dyDescent="0.2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U69" s="129" t="s">
        <v>60</v>
      </c>
      <c r="V69" s="123"/>
      <c r="W69" s="123"/>
      <c r="X69" s="123"/>
      <c r="Y69" s="147" t="str">
        <f>Valores!O11</f>
        <v/>
      </c>
      <c r="Z69" s="147"/>
      <c r="AA69" s="147"/>
      <c r="AB69" s="147"/>
      <c r="AC69" s="147"/>
      <c r="AD69" s="40" t="str">
        <f>Valores!P11</f>
        <v/>
      </c>
      <c r="AE69" s="146" t="str">
        <f>Valores!Q11</f>
        <v/>
      </c>
      <c r="AF69" s="146"/>
    </row>
    <row r="70" spans="2:63" x14ac:dyDescent="0.2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U70" s="129" t="s">
        <v>71</v>
      </c>
      <c r="V70" s="123"/>
      <c r="W70" s="123"/>
      <c r="X70" s="123"/>
      <c r="Y70" s="147" t="str">
        <f>Valores!O12</f>
        <v/>
      </c>
      <c r="Z70" s="147"/>
      <c r="AA70" s="147"/>
      <c r="AB70" s="147"/>
      <c r="AC70" s="147"/>
      <c r="AD70" s="40" t="str">
        <f>Valores!P12</f>
        <v/>
      </c>
      <c r="AE70" s="146" t="str">
        <f>Valores!Q12</f>
        <v/>
      </c>
      <c r="AF70" s="146"/>
    </row>
    <row r="71" spans="2:63" x14ac:dyDescent="0.2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U71" s="129" t="s">
        <v>72</v>
      </c>
      <c r="V71" s="123"/>
      <c r="W71" s="123"/>
      <c r="X71" s="123"/>
      <c r="Y71" s="147" t="str">
        <f>Valores!O13</f>
        <v/>
      </c>
      <c r="Z71" s="147"/>
      <c r="AA71" s="147"/>
      <c r="AB71" s="147"/>
      <c r="AC71" s="147"/>
      <c r="AD71" s="40" t="str">
        <f>Valores!P13</f>
        <v/>
      </c>
      <c r="AE71" s="146" t="str">
        <f>Valores!Q13</f>
        <v/>
      </c>
      <c r="AF71" s="146"/>
    </row>
    <row r="72" spans="2:63" x14ac:dyDescent="0.2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2:63" x14ac:dyDescent="0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8" t="s">
        <v>77</v>
      </c>
      <c r="V73" s="8"/>
      <c r="W73" s="8"/>
      <c r="X73" s="8"/>
      <c r="Y73" s="8"/>
      <c r="Z73" s="8"/>
      <c r="AA73" s="136" t="e">
        <f>Valores!P15</f>
        <v>#DIV/0!</v>
      </c>
      <c r="AB73" s="137"/>
      <c r="AC73" s="8"/>
      <c r="AD73" s="8"/>
      <c r="AE73" s="8"/>
      <c r="AF73" s="8"/>
    </row>
    <row r="74" spans="2:63" s="130" customFormat="1" x14ac:dyDescent="0.25">
      <c r="C74" s="130" t="str">
        <f t="shared" ref="C74:AF74" si="9">IF(B13="","",((COUNTIFS($B13:$B34,"&lt;&gt;",C13:C34,C11))+(COUNTIFS($B43:$B60,"&lt;&gt;",C43:C60,C11))))</f>
        <v/>
      </c>
      <c r="D74" s="130" t="str">
        <f t="shared" si="9"/>
        <v/>
      </c>
      <c r="E74" s="130" t="str">
        <f t="shared" si="9"/>
        <v/>
      </c>
      <c r="F74" s="130" t="str">
        <f t="shared" si="9"/>
        <v/>
      </c>
      <c r="G74" s="130" t="str">
        <f t="shared" si="9"/>
        <v/>
      </c>
      <c r="H74" s="130" t="str">
        <f t="shared" si="9"/>
        <v/>
      </c>
      <c r="I74" s="130" t="str">
        <f t="shared" si="9"/>
        <v/>
      </c>
      <c r="J74" s="130" t="str">
        <f t="shared" si="9"/>
        <v/>
      </c>
      <c r="K74" s="130" t="str">
        <f t="shared" si="9"/>
        <v/>
      </c>
      <c r="L74" s="130" t="str">
        <f t="shared" si="9"/>
        <v/>
      </c>
      <c r="M74" s="130" t="str">
        <f t="shared" si="9"/>
        <v/>
      </c>
      <c r="N74" s="130" t="str">
        <f t="shared" si="9"/>
        <v/>
      </c>
      <c r="O74" s="130" t="str">
        <f t="shared" si="9"/>
        <v/>
      </c>
      <c r="P74" s="130" t="str">
        <f t="shared" si="9"/>
        <v/>
      </c>
      <c r="Q74" s="130" t="str">
        <f t="shared" si="9"/>
        <v/>
      </c>
      <c r="R74" s="130" t="str">
        <f t="shared" si="9"/>
        <v/>
      </c>
      <c r="S74" s="130" t="str">
        <f t="shared" si="9"/>
        <v/>
      </c>
      <c r="T74" s="130" t="str">
        <f t="shared" si="9"/>
        <v/>
      </c>
      <c r="U74" s="130" t="str">
        <f t="shared" si="9"/>
        <v/>
      </c>
      <c r="V74" s="130" t="str">
        <f t="shared" si="9"/>
        <v/>
      </c>
      <c r="W74" s="130" t="str">
        <f t="shared" si="9"/>
        <v/>
      </c>
      <c r="X74" s="130" t="str">
        <f t="shared" si="9"/>
        <v/>
      </c>
      <c r="Y74" s="130" t="str">
        <f t="shared" si="9"/>
        <v/>
      </c>
      <c r="Z74" s="130" t="str">
        <f t="shared" si="9"/>
        <v/>
      </c>
      <c r="AA74" s="130" t="str">
        <f t="shared" si="9"/>
        <v/>
      </c>
      <c r="AB74" s="130" t="str">
        <f t="shared" si="9"/>
        <v/>
      </c>
      <c r="AC74" s="130" t="str">
        <f t="shared" si="9"/>
        <v/>
      </c>
      <c r="AD74" s="130" t="str">
        <f t="shared" si="9"/>
        <v/>
      </c>
      <c r="AE74" s="130" t="str">
        <f t="shared" si="9"/>
        <v/>
      </c>
      <c r="AF74" s="130" t="str">
        <f t="shared" si="9"/>
        <v/>
      </c>
      <c r="AG74" s="130" t="str">
        <f t="shared" ref="AG74:BJ74" si="10">IF(AF13="","",((COUNTIFS(AF13:AF34,"&lt;&gt;",AG13:AG34,AG11))+(COUNTIFS(AF43:AF60,"&lt;&gt;",AG43:AG60,AG11))))</f>
        <v/>
      </c>
      <c r="AH74" s="130">
        <f t="shared" si="10"/>
        <v>40</v>
      </c>
      <c r="AI74" s="130">
        <f t="shared" si="10"/>
        <v>40</v>
      </c>
      <c r="AJ74" s="130">
        <f t="shared" si="10"/>
        <v>40</v>
      </c>
      <c r="AK74" s="130">
        <f t="shared" si="10"/>
        <v>40</v>
      </c>
      <c r="AL74" s="130">
        <f t="shared" si="10"/>
        <v>40</v>
      </c>
      <c r="AM74" s="130">
        <f t="shared" si="10"/>
        <v>40</v>
      </c>
      <c r="AN74" s="130">
        <f t="shared" si="10"/>
        <v>40</v>
      </c>
      <c r="AO74" s="130">
        <f t="shared" si="10"/>
        <v>40</v>
      </c>
      <c r="AP74" s="130">
        <f t="shared" si="10"/>
        <v>40</v>
      </c>
      <c r="AQ74" s="130">
        <f t="shared" si="10"/>
        <v>40</v>
      </c>
      <c r="AR74" s="130">
        <f t="shared" si="10"/>
        <v>40</v>
      </c>
      <c r="AS74" s="130">
        <f t="shared" si="10"/>
        <v>40</v>
      </c>
      <c r="AT74" s="130">
        <f t="shared" si="10"/>
        <v>40</v>
      </c>
      <c r="AU74" s="130">
        <f t="shared" si="10"/>
        <v>40</v>
      </c>
      <c r="AV74" s="130">
        <f t="shared" si="10"/>
        <v>40</v>
      </c>
      <c r="AW74" s="130">
        <f t="shared" si="10"/>
        <v>40</v>
      </c>
      <c r="AX74" s="130">
        <f t="shared" si="10"/>
        <v>40</v>
      </c>
      <c r="AY74" s="130">
        <f t="shared" si="10"/>
        <v>40</v>
      </c>
      <c r="AZ74" s="130">
        <f t="shared" si="10"/>
        <v>40</v>
      </c>
      <c r="BA74" s="130">
        <f t="shared" si="10"/>
        <v>40</v>
      </c>
      <c r="BB74" s="130">
        <f t="shared" si="10"/>
        <v>40</v>
      </c>
      <c r="BC74" s="130">
        <f t="shared" si="10"/>
        <v>40</v>
      </c>
      <c r="BD74" s="130">
        <f t="shared" si="10"/>
        <v>40</v>
      </c>
      <c r="BE74" s="130">
        <f t="shared" si="10"/>
        <v>40</v>
      </c>
      <c r="BF74" s="130">
        <f t="shared" si="10"/>
        <v>40</v>
      </c>
      <c r="BG74" s="130">
        <f t="shared" si="10"/>
        <v>40</v>
      </c>
      <c r="BH74" s="130">
        <f t="shared" si="10"/>
        <v>40</v>
      </c>
      <c r="BI74" s="130">
        <f t="shared" si="10"/>
        <v>40</v>
      </c>
      <c r="BJ74" s="130">
        <f t="shared" si="10"/>
        <v>40</v>
      </c>
    </row>
    <row r="75" spans="2:63" x14ac:dyDescent="0.25">
      <c r="BK75" s="86"/>
    </row>
  </sheetData>
  <protectedRanges>
    <protectedRange sqref="C3 C5 Z7 BM5 B13:AF34 B43:AF60 C62 C65" name="Rango1"/>
  </protectedRanges>
  <mergeCells count="68">
    <mergeCell ref="AN9:AN12"/>
    <mergeCell ref="AO9:AO12"/>
    <mergeCell ref="AP9:AP12"/>
    <mergeCell ref="BK38:BM38"/>
    <mergeCell ref="BK39:BK42"/>
    <mergeCell ref="BL39:BL42"/>
    <mergeCell ref="BM39:BM42"/>
    <mergeCell ref="AV9:AV12"/>
    <mergeCell ref="AW9:AW12"/>
    <mergeCell ref="AZ9:AZ12"/>
    <mergeCell ref="AY9:AY12"/>
    <mergeCell ref="BK9:BK12"/>
    <mergeCell ref="BK8:BM8"/>
    <mergeCell ref="BM9:BM12"/>
    <mergeCell ref="BL9:BL12"/>
    <mergeCell ref="AQ9:AQ12"/>
    <mergeCell ref="AR9:AR12"/>
    <mergeCell ref="AX9:AX12"/>
    <mergeCell ref="A7:B7"/>
    <mergeCell ref="A5:B5"/>
    <mergeCell ref="C5:S5"/>
    <mergeCell ref="C7:M7"/>
    <mergeCell ref="Z5:AB5"/>
    <mergeCell ref="Z7:AB7"/>
    <mergeCell ref="AG9:AG12"/>
    <mergeCell ref="AH9:AH12"/>
    <mergeCell ref="AI9:AI12"/>
    <mergeCell ref="AJ9:AJ12"/>
    <mergeCell ref="AK9:AK12"/>
    <mergeCell ref="AL9:AL12"/>
    <mergeCell ref="AM9:AM12"/>
    <mergeCell ref="A39:A42"/>
    <mergeCell ref="B39:B42"/>
    <mergeCell ref="A9:A12"/>
    <mergeCell ref="B9:B12"/>
    <mergeCell ref="C9:AF9"/>
    <mergeCell ref="C10:AF10"/>
    <mergeCell ref="C39:AF39"/>
    <mergeCell ref="C37:U37"/>
    <mergeCell ref="C3:J3"/>
    <mergeCell ref="BI9:BI12"/>
    <mergeCell ref="BJ9:BJ12"/>
    <mergeCell ref="C40:AF40"/>
    <mergeCell ref="A1:BM1"/>
    <mergeCell ref="BB9:BB12"/>
    <mergeCell ref="BC9:BC12"/>
    <mergeCell ref="BD9:BD12"/>
    <mergeCell ref="BE9:BE12"/>
    <mergeCell ref="BF9:BF12"/>
    <mergeCell ref="BG9:BG12"/>
    <mergeCell ref="BA9:BA12"/>
    <mergeCell ref="AS9:AS12"/>
    <mergeCell ref="AT9:AT12"/>
    <mergeCell ref="AU9:AU12"/>
    <mergeCell ref="BH9:BH12"/>
    <mergeCell ref="AA73:AB73"/>
    <mergeCell ref="C65:S65"/>
    <mergeCell ref="U62:AF62"/>
    <mergeCell ref="U63:AC63"/>
    <mergeCell ref="U68:AF68"/>
    <mergeCell ref="AE69:AF69"/>
    <mergeCell ref="Y69:AC69"/>
    <mergeCell ref="AE70:AF70"/>
    <mergeCell ref="AE71:AF71"/>
    <mergeCell ref="Y70:AC70"/>
    <mergeCell ref="Y71:AC71"/>
    <mergeCell ref="AD63:AF63"/>
    <mergeCell ref="C62:S62"/>
  </mergeCells>
  <conditionalFormatting sqref="Y69:AC71">
    <cfRule type="dataBar" priority="2">
      <dataBar showValue="0">
        <cfvo type="num" val="0"/>
        <cfvo type="num" val="1"/>
        <color theme="3" tint="-0.249977111117893"/>
      </dataBar>
      <extLst>
        <ext xmlns:x14="http://schemas.microsoft.com/office/spreadsheetml/2009/9/main" uri="{B025F937-C7B1-47D3-B67F-A62EFF666E3E}">
          <x14:id>{41582876-8213-49D9-A29F-8DA26018F31C}</x14:id>
        </ext>
      </extLst>
    </cfRule>
  </conditionalFormatting>
  <dataValidations count="3">
    <dataValidation type="list" allowBlank="1" showInputMessage="1" showErrorMessage="1" sqref="BM5">
      <formula1>$BR$7:$BR$8</formula1>
    </dataValidation>
    <dataValidation type="list" allowBlank="1" showDropDown="1" showInputMessage="1" showErrorMessage="1" sqref="C13:AF34 C43:AF60">
      <formula1>$BR$9:$BU$9</formula1>
    </dataValidation>
    <dataValidation type="list" allowBlank="1" showInputMessage="1" showErrorMessage="1" sqref="C3:J3">
      <formula1>$BR$2:$BR$4</formula1>
    </dataValidation>
  </dataValidations>
  <printOptions horizontalCentered="1"/>
  <pageMargins left="0.22" right="0.25" top="0.54" bottom="0.3" header="0.31496062992125984" footer="0.27"/>
  <pageSetup paperSize="9" scale="90" orientation="landscape" r:id="rId1"/>
  <ignoredErrors>
    <ignoredError sqref="Z74:AF7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582876-8213-49D9-A29F-8DA26018F31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Y69:AC71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75"/>
  <sheetViews>
    <sheetView topLeftCell="A16" workbookViewId="0">
      <selection activeCell="K27" sqref="K27:AI61"/>
    </sheetView>
  </sheetViews>
  <sheetFormatPr baseColWidth="10" defaultColWidth="11.42578125" defaultRowHeight="15" x14ac:dyDescent="0.25"/>
  <cols>
    <col min="2" max="5" width="9" customWidth="1"/>
    <col min="6" max="6" width="7.85546875" bestFit="1" customWidth="1"/>
    <col min="7" max="7" width="5.7109375" bestFit="1" customWidth="1"/>
    <col min="8" max="8" width="7.85546875" bestFit="1" customWidth="1"/>
    <col min="9" max="9" width="5.7109375" bestFit="1" customWidth="1"/>
    <col min="10" max="10" width="7.85546875" bestFit="1" customWidth="1"/>
    <col min="12" max="12" width="5.28515625" bestFit="1" customWidth="1"/>
    <col min="14" max="14" width="12.85546875" bestFit="1" customWidth="1"/>
    <col min="15" max="15" width="15.5703125" bestFit="1" customWidth="1"/>
    <col min="16" max="16" width="5.7109375" customWidth="1"/>
    <col min="17" max="18" width="4.85546875" customWidth="1"/>
  </cols>
  <sheetData>
    <row r="2" spans="2:18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 thickBot="1" x14ac:dyDescent="0.3">
      <c r="B3" s="198"/>
      <c r="C3" s="199"/>
      <c r="D3" s="199"/>
      <c r="E3" s="20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.75" thickBot="1" x14ac:dyDescent="0.3">
      <c r="B4" s="13" t="s">
        <v>51</v>
      </c>
      <c r="C4" s="14" t="s">
        <v>52</v>
      </c>
      <c r="D4" s="16" t="s">
        <v>53</v>
      </c>
      <c r="E4" s="15" t="s">
        <v>54</v>
      </c>
      <c r="F4" s="9"/>
      <c r="G4" s="9"/>
      <c r="H4" s="9"/>
      <c r="I4" s="9"/>
      <c r="J4" s="9"/>
      <c r="K4" s="4"/>
      <c r="L4" s="4" t="s">
        <v>55</v>
      </c>
      <c r="M4" s="1"/>
      <c r="N4" s="197" t="s">
        <v>56</v>
      </c>
      <c r="O4" s="197"/>
      <c r="P4" s="197"/>
      <c r="Q4" s="197"/>
      <c r="R4" s="197"/>
    </row>
    <row r="5" spans="2:18" ht="16.5" thickBot="1" x14ac:dyDescent="0.3">
      <c r="B5" s="17">
        <v>1</v>
      </c>
      <c r="C5" s="65" t="s">
        <v>47</v>
      </c>
      <c r="D5" s="61">
        <v>1</v>
      </c>
      <c r="E5" s="61">
        <v>3</v>
      </c>
      <c r="F5" s="10"/>
      <c r="G5" s="10"/>
      <c r="H5" s="10"/>
      <c r="I5" s="10"/>
      <c r="J5" s="10"/>
      <c r="K5" s="5"/>
      <c r="L5" s="5" t="s">
        <v>46</v>
      </c>
      <c r="M5" s="1"/>
      <c r="N5" s="2" t="s">
        <v>57</v>
      </c>
      <c r="O5" s="2" t="s">
        <v>43</v>
      </c>
      <c r="P5" s="196" t="s">
        <v>58</v>
      </c>
      <c r="Q5" s="196"/>
      <c r="R5" s="196"/>
    </row>
    <row r="6" spans="2:18" ht="16.5" thickBot="1" x14ac:dyDescent="0.3">
      <c r="B6" s="17">
        <v>2</v>
      </c>
      <c r="C6" s="66" t="s">
        <v>47</v>
      </c>
      <c r="D6" s="62">
        <v>1</v>
      </c>
      <c r="E6" s="62">
        <v>3</v>
      </c>
      <c r="F6" s="10"/>
      <c r="G6" s="10"/>
      <c r="H6" s="10"/>
      <c r="I6" s="10"/>
      <c r="J6" s="10"/>
      <c r="K6" s="5"/>
      <c r="L6" s="5" t="s">
        <v>47</v>
      </c>
      <c r="M6" s="1"/>
      <c r="N6" s="3" t="s">
        <v>59</v>
      </c>
      <c r="O6" s="6" t="s">
        <v>60</v>
      </c>
      <c r="P6" s="25">
        <v>80</v>
      </c>
      <c r="Q6" s="26" t="s">
        <v>46</v>
      </c>
      <c r="R6" s="27">
        <f>E45</f>
        <v>100</v>
      </c>
    </row>
    <row r="7" spans="2:18" ht="16.5" thickBot="1" x14ac:dyDescent="0.3">
      <c r="B7" s="17">
        <v>3</v>
      </c>
      <c r="C7" s="66" t="s">
        <v>47</v>
      </c>
      <c r="D7" s="62">
        <v>1</v>
      </c>
      <c r="E7" s="62">
        <v>3</v>
      </c>
      <c r="F7" s="10"/>
      <c r="G7" s="10"/>
      <c r="H7" s="10"/>
      <c r="I7" s="10"/>
      <c r="J7" s="10"/>
      <c r="K7" s="5"/>
      <c r="L7" s="5" t="s">
        <v>48</v>
      </c>
      <c r="M7" s="1"/>
      <c r="N7" s="3" t="s">
        <v>61</v>
      </c>
      <c r="O7" s="6" t="s">
        <v>62</v>
      </c>
      <c r="P7" s="25">
        <v>61</v>
      </c>
      <c r="Q7" s="26" t="s">
        <v>46</v>
      </c>
      <c r="R7" s="27">
        <f>IF(P6=0,0,(P6-1))</f>
        <v>79</v>
      </c>
    </row>
    <row r="8" spans="2:18" ht="16.5" thickBot="1" x14ac:dyDescent="0.3">
      <c r="B8" s="17">
        <v>4</v>
      </c>
      <c r="C8" s="66" t="s">
        <v>47</v>
      </c>
      <c r="D8" s="62">
        <v>2</v>
      </c>
      <c r="E8" s="62">
        <v>5</v>
      </c>
      <c r="F8" s="10"/>
      <c r="G8" s="10"/>
      <c r="H8" s="10"/>
      <c r="I8" s="10"/>
      <c r="J8" s="10"/>
      <c r="K8" s="5"/>
      <c r="L8" s="5" t="s">
        <v>63</v>
      </c>
      <c r="M8" s="1"/>
      <c r="N8" s="3" t="s">
        <v>64</v>
      </c>
      <c r="O8" s="6" t="s">
        <v>65</v>
      </c>
      <c r="P8" s="25">
        <v>0</v>
      </c>
      <c r="Q8" s="26" t="s">
        <v>46</v>
      </c>
      <c r="R8" s="27">
        <f>P7-1</f>
        <v>60</v>
      </c>
    </row>
    <row r="9" spans="2:18" ht="16.5" thickBot="1" x14ac:dyDescent="0.3">
      <c r="B9" s="17">
        <v>5</v>
      </c>
      <c r="C9" s="66" t="s">
        <v>47</v>
      </c>
      <c r="D9" s="62">
        <v>2</v>
      </c>
      <c r="E9" s="62">
        <v>5</v>
      </c>
      <c r="F9" s="10"/>
      <c r="G9" s="10"/>
      <c r="H9" s="10"/>
      <c r="I9" s="10"/>
      <c r="J9" s="10"/>
      <c r="K9" s="5"/>
      <c r="L9" s="5"/>
      <c r="M9" s="1"/>
      <c r="N9" s="1"/>
      <c r="O9" s="1"/>
      <c r="P9" s="1"/>
      <c r="Q9" s="1"/>
      <c r="R9" s="1"/>
    </row>
    <row r="10" spans="2:18" ht="16.5" thickBot="1" x14ac:dyDescent="0.3">
      <c r="B10" s="17">
        <v>6</v>
      </c>
      <c r="C10" s="66" t="s">
        <v>48</v>
      </c>
      <c r="D10" s="62">
        <v>1</v>
      </c>
      <c r="E10" s="62">
        <v>5</v>
      </c>
      <c r="F10" s="10"/>
      <c r="G10" s="10"/>
      <c r="H10" s="10"/>
      <c r="I10" s="10"/>
      <c r="J10" s="10"/>
      <c r="K10" s="5"/>
      <c r="L10" s="5"/>
      <c r="M10" s="1"/>
      <c r="N10" s="201" t="s">
        <v>66</v>
      </c>
      <c r="O10" s="202"/>
      <c r="P10" s="202"/>
      <c r="Q10" s="202"/>
      <c r="R10" s="203"/>
    </row>
    <row r="11" spans="2:18" ht="16.5" thickBot="1" x14ac:dyDescent="0.3">
      <c r="B11" s="17">
        <v>7</v>
      </c>
      <c r="C11" s="66" t="s">
        <v>46</v>
      </c>
      <c r="D11" s="62">
        <v>1</v>
      </c>
      <c r="E11" s="62">
        <v>5</v>
      </c>
      <c r="F11" s="10"/>
      <c r="G11" s="10"/>
      <c r="H11" s="10"/>
      <c r="I11" s="10"/>
      <c r="J11" s="10"/>
      <c r="K11" s="5"/>
      <c r="L11" s="5"/>
      <c r="M11" s="1"/>
      <c r="N11" s="49" t="s">
        <v>59</v>
      </c>
      <c r="O11" s="50" t="str">
        <f>Q11</f>
        <v/>
      </c>
      <c r="P11" s="55" t="str">
        <f>IF(Aplicativo!B13="","",((COUNTIFS(Aplicativo!$BL$13:$BL$34,Valores!N11))+(COUNTIFS(Aplicativo!$BL$43:$BL$60,Valores!N11))))</f>
        <v/>
      </c>
      <c r="Q11" s="204" t="str">
        <f>IF(P11="","",(P11/(SUM($P$11:$P$13))))</f>
        <v/>
      </c>
      <c r="R11" s="205"/>
    </row>
    <row r="12" spans="2:18" ht="16.5" thickBot="1" x14ac:dyDescent="0.3">
      <c r="B12" s="17">
        <v>8</v>
      </c>
      <c r="C12" s="66" t="s">
        <v>47</v>
      </c>
      <c r="D12" s="62">
        <v>2</v>
      </c>
      <c r="E12" s="62">
        <v>5</v>
      </c>
      <c r="F12" s="10"/>
      <c r="G12" s="10"/>
      <c r="H12" s="10"/>
      <c r="I12" s="10"/>
      <c r="J12" s="10"/>
      <c r="K12" s="5"/>
      <c r="L12" s="5"/>
      <c r="M12" s="1"/>
      <c r="N12" s="47" t="s">
        <v>61</v>
      </c>
      <c r="O12" s="51" t="str">
        <f>Q12</f>
        <v/>
      </c>
      <c r="P12" s="52" t="str">
        <f>IF(Aplicativo!B13="","",((COUNTIFS(Aplicativo!$BL$13:$BL$34,Valores!N12))+(COUNTIFS(Aplicativo!$BL$43:$BL$60,Valores!N12))))</f>
        <v/>
      </c>
      <c r="Q12" s="206" t="str">
        <f>IF(P12="","",(P12/(SUM($P$11:$P$13))))</f>
        <v/>
      </c>
      <c r="R12" s="207"/>
    </row>
    <row r="13" spans="2:18" ht="16.5" thickBot="1" x14ac:dyDescent="0.3">
      <c r="B13" s="17">
        <v>9</v>
      </c>
      <c r="C13" s="66" t="s">
        <v>47</v>
      </c>
      <c r="D13" s="62">
        <v>2</v>
      </c>
      <c r="E13" s="62">
        <v>5</v>
      </c>
      <c r="F13" s="10"/>
      <c r="G13" s="10"/>
      <c r="H13" s="10"/>
      <c r="I13" s="10"/>
      <c r="J13" s="10"/>
      <c r="K13" s="5"/>
      <c r="L13" s="5"/>
      <c r="M13" s="1"/>
      <c r="N13" s="48" t="s">
        <v>64</v>
      </c>
      <c r="O13" s="53" t="str">
        <f>Q13</f>
        <v/>
      </c>
      <c r="P13" s="54" t="str">
        <f>IF(Aplicativo!B13="","",((COUNTIFS(Aplicativo!$BL$13:$BL$34,Valores!N13))+(COUNTIFS(Aplicativo!$BL$43:$BL$60,Valores!N13))))</f>
        <v/>
      </c>
      <c r="Q13" s="194" t="str">
        <f>IF(P13="","",(P13/(SUM($P$11:$P$13))))</f>
        <v/>
      </c>
      <c r="R13" s="195"/>
    </row>
    <row r="14" spans="2:18" ht="16.5" thickBot="1" x14ac:dyDescent="0.3">
      <c r="B14" s="17">
        <v>10</v>
      </c>
      <c r="C14" s="66" t="s">
        <v>46</v>
      </c>
      <c r="D14" s="62">
        <v>2</v>
      </c>
      <c r="E14" s="62">
        <v>5</v>
      </c>
      <c r="F14" s="10"/>
      <c r="G14" s="10"/>
      <c r="H14" s="10"/>
      <c r="I14" s="10"/>
      <c r="J14" s="10"/>
      <c r="K14" s="5"/>
      <c r="L14" s="5"/>
      <c r="M14" s="1"/>
      <c r="N14" s="1"/>
      <c r="O14" s="1"/>
      <c r="P14" s="1"/>
      <c r="Q14" s="1"/>
      <c r="R14" s="1"/>
    </row>
    <row r="15" spans="2:18" ht="16.5" thickBot="1" x14ac:dyDescent="0.3">
      <c r="B15" s="17">
        <v>11</v>
      </c>
      <c r="C15" s="66" t="s">
        <v>48</v>
      </c>
      <c r="D15" s="62">
        <v>1</v>
      </c>
      <c r="E15" s="62">
        <v>5</v>
      </c>
      <c r="F15" s="10"/>
      <c r="G15" s="10"/>
      <c r="H15" s="10"/>
      <c r="I15" s="10"/>
      <c r="J15" s="10"/>
      <c r="K15" s="5"/>
      <c r="L15" s="5"/>
      <c r="M15" s="1"/>
      <c r="N15" s="88" t="s">
        <v>67</v>
      </c>
      <c r="O15" s="1"/>
      <c r="P15" s="87" t="e">
        <f>AVERAGE(Aplicativo!BK13:BK34,Aplicativo!BK43:BK52)</f>
        <v>#DIV/0!</v>
      </c>
      <c r="Q15" s="1"/>
      <c r="R15" s="1"/>
    </row>
    <row r="16" spans="2:18" ht="16.5" thickBot="1" x14ac:dyDescent="0.3">
      <c r="B16" s="17">
        <v>12</v>
      </c>
      <c r="C16" s="71" t="s">
        <v>47</v>
      </c>
      <c r="D16" s="62">
        <v>1</v>
      </c>
      <c r="E16" s="62">
        <v>3</v>
      </c>
      <c r="F16" s="10"/>
      <c r="G16" s="10"/>
      <c r="H16" s="10"/>
      <c r="I16" s="10"/>
      <c r="J16" s="10"/>
      <c r="K16" s="5"/>
      <c r="L16" s="5"/>
      <c r="M16" s="1"/>
      <c r="N16" s="1"/>
      <c r="O16" s="1"/>
      <c r="P16" s="1"/>
      <c r="Q16" s="1"/>
      <c r="R16" s="1"/>
    </row>
    <row r="17" spans="2:35" ht="16.5" thickBot="1" x14ac:dyDescent="0.3">
      <c r="B17" s="17">
        <v>13</v>
      </c>
      <c r="C17" s="67" t="s">
        <v>46</v>
      </c>
      <c r="D17" s="62">
        <v>1</v>
      </c>
      <c r="E17" s="67">
        <v>5</v>
      </c>
      <c r="F17" s="10"/>
      <c r="G17" s="10"/>
      <c r="H17" s="10"/>
      <c r="I17" s="10"/>
      <c r="J17" s="10"/>
      <c r="K17" s="5"/>
      <c r="L17" s="5"/>
      <c r="M17" s="1"/>
      <c r="N17" s="1"/>
      <c r="O17" s="58"/>
      <c r="P17" s="103"/>
      <c r="Q17" s="1"/>
    </row>
    <row r="18" spans="2:35" ht="16.5" thickBot="1" x14ac:dyDescent="0.3">
      <c r="B18" s="17">
        <v>14</v>
      </c>
      <c r="C18" s="66" t="s">
        <v>48</v>
      </c>
      <c r="D18" s="63">
        <v>2</v>
      </c>
      <c r="E18" s="66">
        <v>9</v>
      </c>
      <c r="F18" s="10"/>
      <c r="G18" s="10"/>
      <c r="H18" s="10"/>
      <c r="I18" s="10"/>
      <c r="J18" s="10"/>
      <c r="K18" s="5"/>
      <c r="L18" s="5"/>
      <c r="M18" s="1"/>
      <c r="N18" s="1"/>
      <c r="O18" s="58"/>
      <c r="P18" s="1"/>
      <c r="Q18" s="1"/>
    </row>
    <row r="19" spans="2:35" ht="16.5" thickBot="1" x14ac:dyDescent="0.3">
      <c r="B19" s="17">
        <v>15</v>
      </c>
      <c r="C19" s="66" t="s">
        <v>48</v>
      </c>
      <c r="D19" s="64">
        <v>2</v>
      </c>
      <c r="E19" s="66">
        <v>9</v>
      </c>
      <c r="F19" s="10"/>
      <c r="G19" s="10"/>
      <c r="H19" s="10"/>
      <c r="I19" s="10"/>
      <c r="J19" s="10"/>
      <c r="K19" s="5"/>
      <c r="L19" s="5"/>
      <c r="M19" s="1"/>
      <c r="N19" s="1"/>
      <c r="O19" s="58"/>
      <c r="P19" s="1"/>
      <c r="Q19" s="1"/>
    </row>
    <row r="20" spans="2:35" ht="16.5" thickBot="1" x14ac:dyDescent="0.3">
      <c r="B20" s="17">
        <v>16</v>
      </c>
      <c r="C20" s="66" t="s">
        <v>47</v>
      </c>
      <c r="D20" s="62">
        <v>2</v>
      </c>
      <c r="E20" s="66">
        <v>5</v>
      </c>
      <c r="F20" s="10"/>
      <c r="G20" s="10"/>
      <c r="H20" s="10"/>
      <c r="I20" s="10"/>
      <c r="J20" s="10"/>
      <c r="K20" s="5"/>
      <c r="L20" s="5"/>
      <c r="M20" s="1"/>
      <c r="N20" s="1"/>
      <c r="O20" s="1"/>
      <c r="P20" s="1"/>
      <c r="Q20" s="1"/>
    </row>
    <row r="21" spans="2:35" ht="16.5" thickBot="1" x14ac:dyDescent="0.3">
      <c r="B21" s="17">
        <v>17</v>
      </c>
      <c r="C21" s="66" t="s">
        <v>48</v>
      </c>
      <c r="D21" s="62">
        <v>2</v>
      </c>
      <c r="E21" s="66">
        <v>5</v>
      </c>
      <c r="F21" s="10"/>
      <c r="G21" s="10"/>
      <c r="H21" s="10"/>
      <c r="I21" s="10"/>
      <c r="J21" s="10"/>
      <c r="K21" s="5"/>
      <c r="L21" s="5"/>
      <c r="M21" s="1"/>
      <c r="N21" s="1"/>
      <c r="O21" s="58"/>
      <c r="P21" s="1"/>
      <c r="Q21" s="60"/>
    </row>
    <row r="22" spans="2:35" ht="16.5" thickBot="1" x14ac:dyDescent="0.3">
      <c r="B22" s="17">
        <v>18</v>
      </c>
      <c r="C22" s="66" t="s">
        <v>47</v>
      </c>
      <c r="D22" s="62">
        <v>2</v>
      </c>
      <c r="E22" s="66">
        <v>5</v>
      </c>
      <c r="F22" s="10"/>
      <c r="G22" s="10"/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6.5" thickBot="1" x14ac:dyDescent="0.3">
      <c r="B23" s="17">
        <v>19</v>
      </c>
      <c r="C23" s="66" t="s">
        <v>48</v>
      </c>
      <c r="D23" s="62">
        <v>1</v>
      </c>
      <c r="E23" s="66">
        <v>5</v>
      </c>
      <c r="F23" s="10"/>
      <c r="G23" s="10"/>
      <c r="H23" s="10"/>
      <c r="I23" s="10"/>
      <c r="J23" s="10"/>
      <c r="K23" s="5"/>
      <c r="L23" s="5"/>
      <c r="M23" s="1"/>
      <c r="N23" s="1"/>
      <c r="O23" s="58"/>
      <c r="P23" s="58"/>
      <c r="Q23" s="58"/>
    </row>
    <row r="24" spans="2:35" ht="16.5" thickBot="1" x14ac:dyDescent="0.3">
      <c r="B24" s="17">
        <v>20</v>
      </c>
      <c r="C24" s="81" t="s">
        <v>47</v>
      </c>
      <c r="D24" s="82">
        <v>1</v>
      </c>
      <c r="E24" s="81">
        <v>5</v>
      </c>
      <c r="F24" s="10"/>
      <c r="G24" s="10"/>
      <c r="H24" s="10"/>
      <c r="I24" s="10"/>
      <c r="J24" s="10"/>
      <c r="K24" s="5"/>
      <c r="L24" s="5"/>
      <c r="M24" s="1"/>
      <c r="N24" s="1"/>
      <c r="O24" s="1"/>
      <c r="P24" s="1"/>
      <c r="Q24" s="1"/>
    </row>
    <row r="25" spans="2:35" ht="15.75" x14ac:dyDescent="0.25">
      <c r="B25" s="75">
        <v>21</v>
      </c>
      <c r="C25" s="79"/>
      <c r="D25" s="80"/>
      <c r="E25" s="80"/>
      <c r="F25" s="10"/>
      <c r="G25" s="10"/>
      <c r="H25" s="10"/>
      <c r="I25" s="10"/>
      <c r="J25" s="10"/>
      <c r="K25" s="5"/>
      <c r="L25" s="5"/>
      <c r="M25" s="1"/>
      <c r="N25" s="58"/>
      <c r="O25" s="58"/>
      <c r="P25" s="1"/>
      <c r="Q25" s="58"/>
    </row>
    <row r="26" spans="2:35" x14ac:dyDescent="0.25">
      <c r="B26" s="17">
        <v>22</v>
      </c>
      <c r="C26" s="76"/>
      <c r="D26" s="77"/>
      <c r="E26" s="78"/>
      <c r="F26" s="10"/>
      <c r="G26" s="10"/>
      <c r="H26" s="10"/>
      <c r="I26" s="10"/>
      <c r="J26" s="10"/>
      <c r="K26" s="5"/>
      <c r="L26" s="5"/>
      <c r="M26" s="1"/>
      <c r="N26" s="58"/>
      <c r="O26" s="1"/>
      <c r="P26" s="58"/>
      <c r="Q26" s="58"/>
    </row>
    <row r="27" spans="2:35" x14ac:dyDescent="0.25">
      <c r="B27" s="17">
        <v>23</v>
      </c>
      <c r="C27" s="12"/>
      <c r="D27" s="18"/>
      <c r="E27" s="19"/>
      <c r="F27" s="10"/>
      <c r="G27" s="10"/>
      <c r="H27" s="10"/>
      <c r="I27" s="10"/>
      <c r="J27" s="10"/>
      <c r="L27" s="5"/>
      <c r="M27" s="1"/>
      <c r="N27" s="58"/>
      <c r="O27" s="1"/>
      <c r="P27" s="58"/>
      <c r="Q27" s="59"/>
    </row>
    <row r="28" spans="2:35" x14ac:dyDescent="0.25">
      <c r="B28" s="17">
        <v>24</v>
      </c>
      <c r="C28" s="12"/>
      <c r="D28" s="18"/>
      <c r="E28" s="19"/>
      <c r="F28" s="10"/>
      <c r="G28" s="10"/>
      <c r="H28" s="10"/>
      <c r="I28" s="10"/>
      <c r="J28" s="10"/>
      <c r="K28" s="5"/>
      <c r="L28" s="5"/>
      <c r="M28" s="1"/>
      <c r="N28" s="1"/>
      <c r="O28" s="1"/>
      <c r="P28" s="1"/>
      <c r="Q28" s="1"/>
    </row>
    <row r="29" spans="2:35" x14ac:dyDescent="0.25">
      <c r="B29" s="17">
        <v>25</v>
      </c>
      <c r="C29" s="12"/>
      <c r="D29" s="18"/>
      <c r="E29" s="19"/>
      <c r="F29" s="10"/>
      <c r="G29" s="10"/>
      <c r="H29" s="10"/>
      <c r="I29" s="10"/>
      <c r="J29" s="10"/>
      <c r="K29" s="5"/>
      <c r="L29" s="5"/>
      <c r="M29" s="1"/>
      <c r="N29" s="5"/>
      <c r="O29" s="5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5" x14ac:dyDescent="0.25">
      <c r="B30" s="17">
        <v>26</v>
      </c>
      <c r="C30" s="12"/>
      <c r="D30" s="18"/>
      <c r="E30" s="19"/>
      <c r="F30" s="10"/>
      <c r="G30" s="10"/>
      <c r="H30" s="10"/>
      <c r="I30" s="10"/>
      <c r="J30" s="10"/>
      <c r="K30" s="5"/>
      <c r="L30" s="5"/>
      <c r="M30" s="1"/>
      <c r="N30" s="1"/>
      <c r="O30" s="1"/>
      <c r="P30" s="1"/>
      <c r="Q30" s="1"/>
    </row>
    <row r="31" spans="2:35" x14ac:dyDescent="0.25">
      <c r="B31" s="17">
        <v>27</v>
      </c>
      <c r="C31" s="12"/>
      <c r="D31" s="18"/>
      <c r="E31" s="19"/>
      <c r="F31" s="10"/>
      <c r="G31" s="10"/>
      <c r="H31" s="10"/>
      <c r="I31" s="10"/>
      <c r="J31" s="10"/>
      <c r="K31" s="7"/>
      <c r="L31" s="7"/>
      <c r="M31" s="1"/>
      <c r="N31" s="1"/>
      <c r="O31" s="1"/>
      <c r="P31" s="1"/>
      <c r="Q31" s="1"/>
    </row>
    <row r="32" spans="2:35" x14ac:dyDescent="0.25">
      <c r="B32" s="17">
        <v>28</v>
      </c>
      <c r="C32" s="12"/>
      <c r="D32" s="18"/>
      <c r="E32" s="19"/>
      <c r="F32" s="10"/>
      <c r="G32" s="10"/>
      <c r="H32" s="10"/>
      <c r="I32" s="10"/>
      <c r="J32" s="10"/>
      <c r="K32" s="1"/>
      <c r="L32" s="1"/>
      <c r="M32" s="1"/>
      <c r="N32" s="1"/>
      <c r="O32" s="1"/>
      <c r="P32" s="1"/>
      <c r="Q32" s="1"/>
    </row>
    <row r="33" spans="2:22" x14ac:dyDescent="0.25">
      <c r="B33" s="17">
        <v>29</v>
      </c>
      <c r="C33" s="12"/>
      <c r="D33" s="18"/>
      <c r="E33" s="19"/>
      <c r="F33" s="10"/>
      <c r="G33" s="10"/>
      <c r="H33" s="10"/>
      <c r="I33" s="10"/>
      <c r="J33" s="10"/>
    </row>
    <row r="34" spans="2:22" x14ac:dyDescent="0.25">
      <c r="B34" s="17">
        <v>30</v>
      </c>
      <c r="C34" s="12"/>
      <c r="D34" s="18"/>
      <c r="E34" s="19"/>
      <c r="F34" s="10"/>
      <c r="G34" s="10"/>
      <c r="H34" s="10"/>
      <c r="I34" s="10"/>
      <c r="J34" s="10"/>
    </row>
    <row r="35" spans="2:22" x14ac:dyDescent="0.25">
      <c r="B35" s="17">
        <v>31</v>
      </c>
      <c r="C35" s="12"/>
      <c r="D35" s="18"/>
      <c r="E35" s="19"/>
      <c r="F35" s="10"/>
      <c r="G35" s="10"/>
      <c r="H35" s="10"/>
      <c r="I35" s="10"/>
      <c r="J35" s="10"/>
    </row>
    <row r="36" spans="2:22" x14ac:dyDescent="0.25">
      <c r="B36" s="17">
        <v>32</v>
      </c>
      <c r="C36" s="12"/>
      <c r="D36" s="18"/>
      <c r="E36" s="19"/>
      <c r="F36" s="10"/>
      <c r="G36" s="10"/>
      <c r="H36" s="10"/>
      <c r="I36" s="10"/>
      <c r="J36" s="10"/>
    </row>
    <row r="37" spans="2:22" x14ac:dyDescent="0.25">
      <c r="B37" s="17">
        <v>33</v>
      </c>
      <c r="C37" s="12"/>
      <c r="D37" s="18"/>
      <c r="E37" s="19"/>
      <c r="F37" s="10"/>
      <c r="G37" s="10"/>
      <c r="H37" s="10"/>
      <c r="I37" s="10"/>
      <c r="J37" s="10"/>
      <c r="V37" s="5"/>
    </row>
    <row r="38" spans="2:22" x14ac:dyDescent="0.25">
      <c r="B38" s="17">
        <v>34</v>
      </c>
      <c r="C38" s="12"/>
      <c r="D38" s="18"/>
      <c r="E38" s="19"/>
      <c r="F38" s="10"/>
      <c r="G38" s="10"/>
      <c r="H38" s="10"/>
      <c r="I38" s="10"/>
      <c r="J38" s="10"/>
    </row>
    <row r="39" spans="2:22" x14ac:dyDescent="0.25">
      <c r="B39" s="17">
        <v>35</v>
      </c>
      <c r="C39" s="12"/>
      <c r="D39" s="18"/>
      <c r="E39" s="19"/>
      <c r="F39" s="10"/>
      <c r="G39" s="10"/>
      <c r="H39" s="10"/>
      <c r="I39" s="10"/>
      <c r="J39" s="10"/>
    </row>
    <row r="40" spans="2:22" x14ac:dyDescent="0.25">
      <c r="B40" s="17">
        <v>36</v>
      </c>
      <c r="C40" s="12"/>
      <c r="D40" s="18"/>
      <c r="E40" s="19"/>
      <c r="F40" s="10"/>
      <c r="G40" s="10"/>
      <c r="H40" s="10"/>
      <c r="I40" s="10"/>
      <c r="J40" s="10"/>
    </row>
    <row r="41" spans="2:22" x14ac:dyDescent="0.25">
      <c r="B41" s="17">
        <v>37</v>
      </c>
      <c r="C41" s="12"/>
      <c r="D41" s="18"/>
      <c r="E41" s="19"/>
      <c r="F41" s="10"/>
      <c r="G41" s="10"/>
      <c r="H41" s="10"/>
      <c r="I41" s="10"/>
      <c r="J41" s="10"/>
    </row>
    <row r="42" spans="2:22" x14ac:dyDescent="0.25">
      <c r="B42" s="17">
        <v>38</v>
      </c>
      <c r="C42" s="12"/>
      <c r="D42" s="18"/>
      <c r="E42" s="19"/>
      <c r="F42" s="10"/>
      <c r="G42" s="10"/>
      <c r="H42" s="10"/>
      <c r="I42" s="10"/>
      <c r="J42" s="10"/>
    </row>
    <row r="43" spans="2:22" x14ac:dyDescent="0.25">
      <c r="B43" s="17">
        <v>39</v>
      </c>
      <c r="C43" s="12"/>
      <c r="D43" s="18"/>
      <c r="E43" s="19"/>
      <c r="F43" s="10"/>
      <c r="G43" s="10"/>
      <c r="H43" s="10"/>
      <c r="I43" s="10"/>
      <c r="J43" s="10"/>
    </row>
    <row r="44" spans="2:22" ht="15.75" thickBot="1" x14ac:dyDescent="0.3">
      <c r="B44" s="20">
        <v>40</v>
      </c>
      <c r="C44" s="21"/>
      <c r="D44" s="22"/>
      <c r="E44" s="23"/>
      <c r="F44" s="10"/>
      <c r="G44" s="10"/>
      <c r="H44" s="10"/>
      <c r="I44" s="10"/>
      <c r="J44" s="10"/>
    </row>
    <row r="45" spans="2:22" ht="19.5" thickBot="1" x14ac:dyDescent="0.35">
      <c r="B45" s="1"/>
      <c r="C45" s="1"/>
      <c r="D45" s="1"/>
      <c r="E45" s="24">
        <f>SUM(E5:E44)</f>
        <v>100</v>
      </c>
      <c r="F45" s="11"/>
      <c r="G45" s="11"/>
      <c r="H45" s="11"/>
      <c r="I45" s="11"/>
      <c r="J45" s="11"/>
    </row>
    <row r="46" spans="2:22" x14ac:dyDescent="0.25">
      <c r="B46" s="1"/>
      <c r="C46" s="1"/>
      <c r="D46" s="1"/>
      <c r="E46" s="11"/>
      <c r="F46" s="11"/>
      <c r="G46" s="11"/>
      <c r="H46" s="11"/>
      <c r="I46" s="11"/>
      <c r="J46" s="11"/>
    </row>
    <row r="47" spans="2:22" x14ac:dyDescent="0.25">
      <c r="B47" s="1"/>
      <c r="C47" s="1"/>
      <c r="D47" s="1"/>
      <c r="E47" s="11"/>
      <c r="F47" s="11"/>
      <c r="G47" s="11"/>
      <c r="H47" s="11"/>
      <c r="I47" s="11"/>
      <c r="J47" s="11"/>
    </row>
    <row r="48" spans="2:22" x14ac:dyDescent="0.25">
      <c r="B48" s="1"/>
      <c r="C48" s="1"/>
      <c r="D48" s="1"/>
      <c r="E48" s="11"/>
      <c r="F48" s="11"/>
      <c r="G48" s="11"/>
      <c r="H48" s="11"/>
      <c r="I48" s="11"/>
      <c r="J48" s="11"/>
    </row>
    <row r="49" spans="5:10" x14ac:dyDescent="0.25">
      <c r="E49" s="11"/>
      <c r="F49" s="11"/>
      <c r="G49" s="11"/>
      <c r="H49" s="11"/>
      <c r="I49" s="11"/>
      <c r="J49" s="11"/>
    </row>
    <row r="50" spans="5:10" x14ac:dyDescent="0.25">
      <c r="E50" s="11"/>
      <c r="F50" s="11"/>
      <c r="G50" s="11"/>
      <c r="H50" s="11"/>
      <c r="I50" s="11"/>
      <c r="J50" s="11"/>
    </row>
    <row r="51" spans="5:10" x14ac:dyDescent="0.25">
      <c r="E51" s="11"/>
      <c r="F51" s="11"/>
      <c r="G51" s="11"/>
      <c r="H51" s="11"/>
      <c r="I51" s="11"/>
      <c r="J51" s="11"/>
    </row>
    <row r="52" spans="5:10" x14ac:dyDescent="0.25">
      <c r="E52" s="11"/>
      <c r="F52" s="11"/>
      <c r="G52" s="11"/>
      <c r="H52" s="11"/>
      <c r="I52" s="11"/>
      <c r="J52" s="11"/>
    </row>
    <row r="53" spans="5:10" x14ac:dyDescent="0.25">
      <c r="E53" s="11"/>
      <c r="F53" s="11"/>
      <c r="G53" s="11"/>
      <c r="H53" s="11"/>
      <c r="I53" s="11"/>
      <c r="J53" s="11"/>
    </row>
    <row r="54" spans="5:10" x14ac:dyDescent="0.25">
      <c r="E54" s="11"/>
      <c r="F54" s="11"/>
      <c r="G54" s="11"/>
      <c r="H54" s="11"/>
      <c r="I54" s="11"/>
      <c r="J54" s="11"/>
    </row>
    <row r="55" spans="5:10" x14ac:dyDescent="0.25">
      <c r="E55" s="11"/>
      <c r="F55" s="11"/>
      <c r="G55" s="11"/>
      <c r="H55" s="11"/>
      <c r="I55" s="11"/>
      <c r="J55" s="11"/>
    </row>
    <row r="56" spans="5:10" x14ac:dyDescent="0.25">
      <c r="E56" s="11"/>
      <c r="F56" s="11"/>
      <c r="G56" s="11"/>
      <c r="H56" s="11"/>
      <c r="I56" s="11"/>
      <c r="J56" s="11"/>
    </row>
    <row r="57" spans="5:10" x14ac:dyDescent="0.25">
      <c r="E57" s="11"/>
      <c r="F57" s="11"/>
      <c r="G57" s="11"/>
      <c r="H57" s="11"/>
      <c r="I57" s="11"/>
      <c r="J57" s="11"/>
    </row>
    <row r="58" spans="5:10" x14ac:dyDescent="0.25">
      <c r="E58" s="11"/>
      <c r="F58" s="11"/>
      <c r="G58" s="11"/>
      <c r="H58" s="11"/>
      <c r="I58" s="11"/>
      <c r="J58" s="11"/>
    </row>
    <row r="59" spans="5:10" x14ac:dyDescent="0.25">
      <c r="E59" s="11"/>
      <c r="F59" s="11"/>
      <c r="G59" s="11"/>
      <c r="H59" s="11"/>
      <c r="I59" s="11"/>
      <c r="J59" s="11"/>
    </row>
    <row r="60" spans="5:10" x14ac:dyDescent="0.25">
      <c r="E60" s="11"/>
      <c r="F60" s="11"/>
      <c r="G60" s="11"/>
      <c r="H60" s="11"/>
      <c r="I60" s="11"/>
      <c r="J60" s="11"/>
    </row>
    <row r="61" spans="5:10" x14ac:dyDescent="0.25">
      <c r="E61" s="11"/>
      <c r="F61" s="11"/>
      <c r="G61" s="11"/>
      <c r="H61" s="11"/>
      <c r="I61" s="11"/>
      <c r="J61" s="11"/>
    </row>
    <row r="62" spans="5:10" x14ac:dyDescent="0.25">
      <c r="E62" s="11"/>
      <c r="F62" s="11"/>
      <c r="G62" s="11"/>
      <c r="H62" s="11"/>
      <c r="I62" s="11"/>
      <c r="J62" s="11"/>
    </row>
    <row r="63" spans="5:10" x14ac:dyDescent="0.25">
      <c r="E63" s="11"/>
      <c r="F63" s="11"/>
      <c r="G63" s="11"/>
      <c r="H63" s="11"/>
      <c r="I63" s="11"/>
      <c r="J63" s="11"/>
    </row>
    <row r="64" spans="5:10" x14ac:dyDescent="0.25">
      <c r="E64" s="11"/>
      <c r="F64" s="11"/>
      <c r="G64" s="11"/>
      <c r="H64" s="11"/>
      <c r="I64" s="11"/>
      <c r="J64" s="11"/>
    </row>
    <row r="65" spans="5:10" x14ac:dyDescent="0.25">
      <c r="E65" s="11"/>
      <c r="F65" s="11"/>
      <c r="G65" s="11"/>
      <c r="H65" s="11"/>
      <c r="I65" s="11"/>
      <c r="J65" s="11"/>
    </row>
    <row r="66" spans="5:10" x14ac:dyDescent="0.25">
      <c r="E66" s="11"/>
      <c r="F66" s="11"/>
      <c r="G66" s="11"/>
      <c r="H66" s="11"/>
      <c r="I66" s="11"/>
      <c r="J66" s="11"/>
    </row>
    <row r="67" spans="5:10" x14ac:dyDescent="0.25">
      <c r="E67" s="11"/>
      <c r="F67" s="11"/>
      <c r="G67" s="11"/>
      <c r="H67" s="11"/>
      <c r="I67" s="11"/>
      <c r="J67" s="11"/>
    </row>
    <row r="68" spans="5:10" x14ac:dyDescent="0.25">
      <c r="E68" s="11"/>
      <c r="F68" s="11"/>
      <c r="G68" s="11"/>
      <c r="H68" s="11"/>
      <c r="I68" s="11"/>
      <c r="J68" s="11"/>
    </row>
    <row r="69" spans="5:10" x14ac:dyDescent="0.25">
      <c r="E69" s="11"/>
      <c r="F69" s="11"/>
      <c r="G69" s="11"/>
      <c r="H69" s="11"/>
      <c r="I69" s="11"/>
      <c r="J69" s="11"/>
    </row>
    <row r="70" spans="5:10" x14ac:dyDescent="0.25">
      <c r="E70" s="11"/>
      <c r="F70" s="11"/>
      <c r="G70" s="11"/>
      <c r="H70" s="11"/>
      <c r="I70" s="11"/>
      <c r="J70" s="11"/>
    </row>
    <row r="71" spans="5:10" x14ac:dyDescent="0.25">
      <c r="E71" s="11"/>
      <c r="F71" s="11"/>
      <c r="G71" s="11"/>
      <c r="H71" s="11"/>
      <c r="I71" s="11"/>
      <c r="J71" s="11"/>
    </row>
    <row r="72" spans="5:10" x14ac:dyDescent="0.25">
      <c r="E72" s="11"/>
      <c r="F72" s="11"/>
      <c r="G72" s="11"/>
      <c r="H72" s="11"/>
      <c r="I72" s="11"/>
      <c r="J72" s="11"/>
    </row>
    <row r="73" spans="5:10" x14ac:dyDescent="0.25">
      <c r="E73" s="11"/>
      <c r="F73" s="11"/>
      <c r="G73" s="11"/>
      <c r="H73" s="11"/>
      <c r="I73" s="11"/>
      <c r="J73" s="11"/>
    </row>
    <row r="74" spans="5:10" x14ac:dyDescent="0.25">
      <c r="E74" s="11"/>
      <c r="F74" s="11"/>
      <c r="G74" s="11"/>
      <c r="H74" s="11"/>
      <c r="I74" s="11"/>
      <c r="J74" s="11"/>
    </row>
    <row r="75" spans="5:10" x14ac:dyDescent="0.25">
      <c r="E75" s="11"/>
      <c r="F75" s="11"/>
      <c r="G75" s="11"/>
      <c r="H75" s="11"/>
      <c r="I75" s="11"/>
      <c r="J75" s="11"/>
    </row>
  </sheetData>
  <mergeCells count="7">
    <mergeCell ref="Q13:R13"/>
    <mergeCell ref="P5:R5"/>
    <mergeCell ref="N4:R4"/>
    <mergeCell ref="B3:E3"/>
    <mergeCell ref="N10:R10"/>
    <mergeCell ref="Q11:R11"/>
    <mergeCell ref="Q12:R12"/>
  </mergeCells>
  <conditionalFormatting sqref="O11:O13">
    <cfRule type="dataBar" priority="1">
      <dataBar showValue="0">
        <cfvo type="num" val="0"/>
        <cfvo type="num" val="1"/>
        <color rgb="FF002060"/>
      </dataBar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5.7109375" style="1" customWidth="1"/>
    <col min="2" max="2" width="24" style="85" customWidth="1"/>
    <col min="3" max="3" width="10.7109375" style="85" customWidth="1"/>
    <col min="4" max="4" width="15.5703125" style="85" customWidth="1"/>
    <col min="5" max="5" width="8.28515625" style="85" customWidth="1"/>
    <col min="6" max="6" width="14.140625" style="85" customWidth="1"/>
    <col min="7" max="36" width="3.5703125" style="85" customWidth="1"/>
    <col min="37" max="37" width="11.28515625" customWidth="1"/>
    <col min="38" max="38" width="15.42578125" customWidth="1"/>
    <col min="41" max="41" width="14.7109375" customWidth="1"/>
  </cols>
  <sheetData>
    <row r="2" spans="1:43" s="85" customFormat="1" ht="28.15" customHeight="1" x14ac:dyDescent="0.25">
      <c r="A2" s="90" t="s">
        <v>2</v>
      </c>
      <c r="B2" s="91" t="s">
        <v>68</v>
      </c>
      <c r="C2" s="91" t="s">
        <v>110</v>
      </c>
      <c r="D2" s="91" t="s">
        <v>69</v>
      </c>
      <c r="E2" s="91" t="s">
        <v>7</v>
      </c>
      <c r="F2" s="91" t="s">
        <v>70</v>
      </c>
      <c r="G2" s="91" t="s">
        <v>78</v>
      </c>
      <c r="H2" s="91" t="s">
        <v>79</v>
      </c>
      <c r="I2" s="91" t="s">
        <v>80</v>
      </c>
      <c r="J2" s="91" t="s">
        <v>81</v>
      </c>
      <c r="K2" s="91" t="s">
        <v>82</v>
      </c>
      <c r="L2" s="91" t="s">
        <v>83</v>
      </c>
      <c r="M2" s="91" t="s">
        <v>84</v>
      </c>
      <c r="N2" s="91" t="s">
        <v>85</v>
      </c>
      <c r="O2" s="91" t="s">
        <v>86</v>
      </c>
      <c r="P2" s="91" t="s">
        <v>87</v>
      </c>
      <c r="Q2" s="91" t="s">
        <v>88</v>
      </c>
      <c r="R2" s="91" t="s">
        <v>89</v>
      </c>
      <c r="S2" s="91" t="s">
        <v>90</v>
      </c>
      <c r="T2" s="91" t="s">
        <v>91</v>
      </c>
      <c r="U2" s="91" t="s">
        <v>92</v>
      </c>
      <c r="V2" s="91" t="s">
        <v>93</v>
      </c>
      <c r="W2" s="91" t="s">
        <v>94</v>
      </c>
      <c r="X2" s="91" t="s">
        <v>95</v>
      </c>
      <c r="Y2" s="91" t="s">
        <v>96</v>
      </c>
      <c r="Z2" s="91" t="s">
        <v>97</v>
      </c>
      <c r="AA2" s="91" t="s">
        <v>98</v>
      </c>
      <c r="AB2" s="91" t="s">
        <v>99</v>
      </c>
      <c r="AC2" s="91" t="s">
        <v>100</v>
      </c>
      <c r="AD2" s="91" t="s">
        <v>101</v>
      </c>
      <c r="AE2" s="91" t="s">
        <v>102</v>
      </c>
      <c r="AF2" s="91" t="s">
        <v>103</v>
      </c>
      <c r="AG2" s="91" t="s">
        <v>104</v>
      </c>
      <c r="AH2" s="91" t="s">
        <v>105</v>
      </c>
      <c r="AI2" s="91" t="s">
        <v>106</v>
      </c>
      <c r="AJ2" s="91" t="s">
        <v>107</v>
      </c>
      <c r="AK2" s="91" t="s">
        <v>67</v>
      </c>
      <c r="AL2" s="91" t="s">
        <v>60</v>
      </c>
      <c r="AM2" s="91" t="s">
        <v>71</v>
      </c>
      <c r="AN2" s="91" t="s">
        <v>72</v>
      </c>
      <c r="AO2" s="91" t="s">
        <v>73</v>
      </c>
      <c r="AP2" s="91" t="s">
        <v>74</v>
      </c>
      <c r="AQ2" s="91" t="s">
        <v>75</v>
      </c>
    </row>
    <row r="3" spans="1:43" s="85" customFormat="1" x14ac:dyDescent="0.25">
      <c r="A3" s="92">
        <f>Aplicativo!C3</f>
        <v>0</v>
      </c>
      <c r="B3" s="92">
        <f>Aplicativo!C5</f>
        <v>0</v>
      </c>
      <c r="C3" s="92">
        <f>Aplicativo!BM5</f>
        <v>0</v>
      </c>
      <c r="D3" s="92" t="str">
        <f>Aplicativo!C7</f>
        <v>MATEMÁTICA</v>
      </c>
      <c r="E3" s="92">
        <f>Aplicativo!Z7</f>
        <v>0</v>
      </c>
      <c r="F3" s="93">
        <f>SUM(Valores!P11:P13)</f>
        <v>0</v>
      </c>
      <c r="G3" s="93" t="str">
        <f>Aplicativo!C74</f>
        <v/>
      </c>
      <c r="H3" s="93" t="str">
        <f>Aplicativo!D74</f>
        <v/>
      </c>
      <c r="I3" s="93" t="str">
        <f>Aplicativo!E74</f>
        <v/>
      </c>
      <c r="J3" s="93" t="str">
        <f>Aplicativo!F74</f>
        <v/>
      </c>
      <c r="K3" s="93" t="str">
        <f>Aplicativo!G74</f>
        <v/>
      </c>
      <c r="L3" s="93" t="str">
        <f>Aplicativo!H74</f>
        <v/>
      </c>
      <c r="M3" s="93" t="str">
        <f>Aplicativo!I74</f>
        <v/>
      </c>
      <c r="N3" s="93" t="str">
        <f>Aplicativo!J74</f>
        <v/>
      </c>
      <c r="O3" s="93" t="str">
        <f>Aplicativo!K74</f>
        <v/>
      </c>
      <c r="P3" s="93" t="str">
        <f>Aplicativo!L74</f>
        <v/>
      </c>
      <c r="Q3" s="93" t="str">
        <f>Aplicativo!M74</f>
        <v/>
      </c>
      <c r="R3" s="93" t="str">
        <f>Aplicativo!N74</f>
        <v/>
      </c>
      <c r="S3" s="93" t="str">
        <f>Aplicativo!O74</f>
        <v/>
      </c>
      <c r="T3" s="93" t="str">
        <f>Aplicativo!P74</f>
        <v/>
      </c>
      <c r="U3" s="93" t="str">
        <f>Aplicativo!Q74</f>
        <v/>
      </c>
      <c r="V3" s="93" t="str">
        <f>Aplicativo!R74</f>
        <v/>
      </c>
      <c r="W3" s="93" t="str">
        <f>Aplicativo!S74</f>
        <v/>
      </c>
      <c r="X3" s="93" t="str">
        <f>Aplicativo!T74</f>
        <v/>
      </c>
      <c r="Y3" s="93" t="str">
        <f>Aplicativo!U74</f>
        <v/>
      </c>
      <c r="Z3" s="93" t="str">
        <f>Aplicativo!V74</f>
        <v/>
      </c>
      <c r="AA3" s="93" t="str">
        <f>Aplicativo!W74</f>
        <v/>
      </c>
      <c r="AB3" s="93" t="str">
        <f>Aplicativo!X74</f>
        <v/>
      </c>
      <c r="AC3" s="93" t="str">
        <f>Aplicativo!Y74</f>
        <v/>
      </c>
      <c r="AD3" s="93" t="str">
        <f>Aplicativo!Z74</f>
        <v/>
      </c>
      <c r="AE3" s="93" t="str">
        <f>Aplicativo!AA74</f>
        <v/>
      </c>
      <c r="AF3" s="93" t="str">
        <f>Aplicativo!AB74</f>
        <v/>
      </c>
      <c r="AG3" s="93" t="str">
        <f>Aplicativo!AC74</f>
        <v/>
      </c>
      <c r="AH3" s="93" t="str">
        <f>Aplicativo!AD74</f>
        <v/>
      </c>
      <c r="AI3" s="93" t="str">
        <f>Aplicativo!AE74</f>
        <v/>
      </c>
      <c r="AJ3" s="93" t="str">
        <f>Aplicativo!AF74</f>
        <v/>
      </c>
      <c r="AK3" s="94" t="e">
        <f>Valores!P15</f>
        <v>#DIV/0!</v>
      </c>
      <c r="AL3" s="93" t="str">
        <f>Valores!P11</f>
        <v/>
      </c>
      <c r="AM3" s="93" t="str">
        <f>Valores!P12</f>
        <v/>
      </c>
      <c r="AN3" s="93" t="str">
        <f>Valores!P13</f>
        <v/>
      </c>
      <c r="AO3" s="95" t="str">
        <f>Valores!Q11</f>
        <v/>
      </c>
      <c r="AP3" s="95" t="str">
        <f>Valores!Q12</f>
        <v/>
      </c>
      <c r="AQ3" s="95" t="str">
        <f>Valores!Q13</f>
        <v/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Aplicativo</vt:lpstr>
      <vt:lpstr>Valores</vt:lpstr>
      <vt:lpstr>VG</vt:lpstr>
      <vt:lpstr>Aplicativo!Área_de_impresión</vt:lpstr>
      <vt:lpstr>respuesta</vt:lpstr>
      <vt:lpstr>rspt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CRCITACNA</cp:lastModifiedBy>
  <cp:revision/>
  <cp:lastPrinted>2016-06-27T13:04:28Z</cp:lastPrinted>
  <dcterms:created xsi:type="dcterms:W3CDTF">2014-09-23T14:08:20Z</dcterms:created>
  <dcterms:modified xsi:type="dcterms:W3CDTF">2016-06-27T13:24:49Z</dcterms:modified>
</cp:coreProperties>
</file>